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5390" windowHeight="8085"/>
  </bookViews>
  <sheets>
    <sheet name="Средние" sheetId="3" r:id="rId1"/>
    <sheet name="Лист1" sheetId="4" r:id="rId2"/>
  </sheets>
  <definedNames>
    <definedName name="_xlnm._FilterDatabase" localSheetId="0" hidden="1">Средние!$A$6:$AZ$41</definedName>
    <definedName name="_xlnm.Print_Titles" localSheetId="0">Средние!$B:$B,Средние!$6:$6</definedName>
    <definedName name="_xlnm.Print_Area" localSheetId="0">Средние!$A$1:$AZ$41</definedName>
  </definedNames>
  <calcPr calcId="125725"/>
</workbook>
</file>

<file path=xl/calcChain.xml><?xml version="1.0" encoding="utf-8"?>
<calcChain xmlns="http://schemas.openxmlformats.org/spreadsheetml/2006/main">
  <c r="AZ35" i="3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Z24"/>
  <c r="AZ36" s="1"/>
  <c r="AY24"/>
  <c r="AY36" s="1"/>
  <c r="AX24"/>
  <c r="AX36" s="1"/>
  <c r="AW24"/>
  <c r="AV24"/>
  <c r="AV36" s="1"/>
  <c r="AU24"/>
  <c r="AU36" s="1"/>
  <c r="AT24"/>
  <c r="AT36" s="1"/>
  <c r="AS24"/>
  <c r="AR24"/>
  <c r="AR36" s="1"/>
  <c r="AQ24"/>
  <c r="AQ36" s="1"/>
  <c r="AP24"/>
  <c r="AP36" s="1"/>
  <c r="AO24"/>
  <c r="AN24"/>
  <c r="AN36" s="1"/>
  <c r="AM24"/>
  <c r="AM36" s="1"/>
  <c r="AL24"/>
  <c r="AL36" s="1"/>
  <c r="AK24"/>
  <c r="AJ24"/>
  <c r="AJ36" s="1"/>
  <c r="AI24"/>
  <c r="AI36" s="1"/>
  <c r="AH24"/>
  <c r="AH36" s="1"/>
  <c r="AG24"/>
  <c r="AF24"/>
  <c r="AF36" s="1"/>
  <c r="AE24"/>
  <c r="AE36" s="1"/>
  <c r="AD24"/>
  <c r="AD36" s="1"/>
  <c r="AC24"/>
  <c r="AB24"/>
  <c r="AB36" s="1"/>
  <c r="AA24"/>
  <c r="AA36" s="1"/>
  <c r="Z24"/>
  <c r="Z36" s="1"/>
  <c r="Y24"/>
  <c r="X24"/>
  <c r="X36" s="1"/>
  <c r="W24"/>
  <c r="W36" s="1"/>
  <c r="V24"/>
  <c r="V36" s="1"/>
  <c r="U24"/>
  <c r="T24"/>
  <c r="T36" s="1"/>
  <c r="S24"/>
  <c r="S36" s="1"/>
  <c r="R24"/>
  <c r="R36" s="1"/>
  <c r="Q24"/>
  <c r="P24"/>
  <c r="P36" s="1"/>
  <c r="O24"/>
  <c r="O36" s="1"/>
  <c r="N24"/>
  <c r="N36" s="1"/>
  <c r="M24"/>
  <c r="L24"/>
  <c r="L36" s="1"/>
  <c r="K24"/>
  <c r="K36" s="1"/>
  <c r="J24"/>
  <c r="J36" s="1"/>
  <c r="I24"/>
  <c r="H24"/>
  <c r="H36" s="1"/>
  <c r="G24"/>
  <c r="G36" s="1"/>
  <c r="F24"/>
  <c r="F36" s="1"/>
  <c r="E24"/>
  <c r="D24"/>
  <c r="D36" s="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E36" l="1"/>
  <c r="I36"/>
  <c r="M36"/>
  <c r="Q36"/>
  <c r="U36"/>
  <c r="Y36"/>
  <c r="AC36"/>
  <c r="AG36"/>
  <c r="AK36"/>
  <c r="AO36"/>
  <c r="AS36"/>
  <c r="AW36"/>
  <c r="C38"/>
  <c r="C39"/>
  <c r="C40"/>
  <c r="C37"/>
  <c r="C23"/>
  <c r="C16"/>
  <c r="C17"/>
  <c r="C18"/>
  <c r="C34"/>
  <c r="C19"/>
  <c r="C20"/>
  <c r="C21"/>
  <c r="C22"/>
  <c r="C29"/>
  <c r="C13"/>
  <c r="C30"/>
  <c r="C31"/>
  <c r="C32"/>
  <c r="C14"/>
  <c r="C33"/>
  <c r="C15"/>
  <c r="C8"/>
  <c r="C9"/>
  <c r="C25"/>
  <c r="C10"/>
  <c r="C26"/>
  <c r="C27"/>
  <c r="C11"/>
  <c r="C28"/>
  <c r="C12"/>
  <c r="C7"/>
  <c r="C35" l="1"/>
  <c r="C24"/>
  <c r="D41"/>
  <c r="A38"/>
  <c r="A8"/>
  <c r="A9" s="1"/>
  <c r="A25" s="1"/>
  <c r="A10" s="1"/>
  <c r="A26" s="1"/>
  <c r="A27" s="1"/>
  <c r="A11" s="1"/>
  <c r="A28" s="1"/>
  <c r="A12" s="1"/>
  <c r="A29" s="1"/>
  <c r="A13" s="1"/>
  <c r="A30" s="1"/>
  <c r="A31" s="1"/>
  <c r="A32" s="1"/>
  <c r="A14" s="1"/>
  <c r="A33" s="1"/>
  <c r="A15" s="1"/>
  <c r="A16" s="1"/>
  <c r="A17" s="1"/>
  <c r="A18" s="1"/>
  <c r="A34" s="1"/>
  <c r="A19" s="1"/>
  <c r="A20" s="1"/>
  <c r="A21" s="1"/>
  <c r="C36" l="1"/>
  <c r="C41"/>
</calcChain>
</file>

<file path=xl/sharedStrings.xml><?xml version="1.0" encoding="utf-8"?>
<sst xmlns="http://schemas.openxmlformats.org/spreadsheetml/2006/main" count="87" uniqueCount="87">
  <si>
    <t>инструктор-валеолог</t>
  </si>
  <si>
    <t>инструктор по лечебной физкультуре</t>
  </si>
  <si>
    <t>медицинский статистик</t>
  </si>
  <si>
    <t>помощник врача-гигиениста</t>
  </si>
  <si>
    <t>помощник врача по амбулаторно-поликлинической помощи</t>
  </si>
  <si>
    <t>помощник врача-эпидемиолога</t>
  </si>
  <si>
    <t>помощник энтомолога</t>
  </si>
  <si>
    <t>техник-массажист</t>
  </si>
  <si>
    <t>Итого медицинских работников</t>
  </si>
  <si>
    <t>фармацевт</t>
  </si>
  <si>
    <t>фармацевт-ассистент</t>
  </si>
  <si>
    <t>фармацевт-рецептар</t>
  </si>
  <si>
    <t>Итого фармацевтических работников</t>
  </si>
  <si>
    <t>Приложение 2</t>
  </si>
  <si>
    <t>зубной фельдшер</t>
  </si>
  <si>
    <t>фельдшер выездной бригады скорой медицинской помощи, выезжающий самостоятельно</t>
  </si>
  <si>
    <t>фармацевт-лаборант</t>
  </si>
  <si>
    <t>ИТОГО:</t>
  </si>
  <si>
    <t>Бешенковичская ЦРБ</t>
  </si>
  <si>
    <t>Браславская ЦРБ</t>
  </si>
  <si>
    <t>Верхнедвинская ЦРБ</t>
  </si>
  <si>
    <t>Глубокская ЦРБ</t>
  </si>
  <si>
    <t>Городокская ЦРБ</t>
  </si>
  <si>
    <t>Докшицкая ЦРБ</t>
  </si>
  <si>
    <t>Дубровенская ЦРБ</t>
  </si>
  <si>
    <t>Лепельская ЦРБ</t>
  </si>
  <si>
    <t>Лиозненская ЦРБ</t>
  </si>
  <si>
    <t>Миорская ЦРБ</t>
  </si>
  <si>
    <t>Новолукомльская ЦРБ</t>
  </si>
  <si>
    <t>Поставская ЦРБ</t>
  </si>
  <si>
    <t>Россонская ЦРБ</t>
  </si>
  <si>
    <t>Сенненская ЦРБ</t>
  </si>
  <si>
    <t>Толочинская ЦРБ</t>
  </si>
  <si>
    <t>Ушачская ЦРБ</t>
  </si>
  <si>
    <t>Шарковщинская ЦРБ</t>
  </si>
  <si>
    <t>Шумилинская ЦРБ</t>
  </si>
  <si>
    <t>Оршанская ЦП</t>
  </si>
  <si>
    <t>Полоцкая ЦГБ</t>
  </si>
  <si>
    <t>Новополоцкая ЦГБ</t>
  </si>
  <si>
    <t>ГУЗ "ВГЦП"</t>
  </si>
  <si>
    <t>Роддом №2</t>
  </si>
  <si>
    <t>ВГК БСМП</t>
  </si>
  <si>
    <t>ВГКБ №1</t>
  </si>
  <si>
    <t>ВОЦ СМП</t>
  </si>
  <si>
    <t>ВОЦ МСП</t>
  </si>
  <si>
    <t>ОЦГЭ</t>
  </si>
  <si>
    <t>ВОКБ</t>
  </si>
  <si>
    <t>Инфекцилнная больница</t>
  </si>
  <si>
    <t>ВОДКЦ</t>
  </si>
  <si>
    <t>ВОКСЦ</t>
  </si>
  <si>
    <t>ВОКЦ ПИН</t>
  </si>
  <si>
    <t>ВОККЦ</t>
  </si>
  <si>
    <t>ВОКЦ ДиК</t>
  </si>
  <si>
    <t>ВОДЦ</t>
  </si>
  <si>
    <t>ВОКЦ МРИ</t>
  </si>
  <si>
    <t>Стоматологический центр</t>
  </si>
  <si>
    <t>Патологоанатомическое бюро</t>
  </si>
  <si>
    <t>ВОКОД</t>
  </si>
  <si>
    <t>ВОКЦ ПиФ</t>
  </si>
  <si>
    <t>ВОЭД</t>
  </si>
  <si>
    <t>ВОКРД</t>
  </si>
  <si>
    <t>Дом ребёнка</t>
  </si>
  <si>
    <t>ДРОЦ Ветразь</t>
  </si>
  <si>
    <t>ДРОЦ Жемчужина</t>
  </si>
  <si>
    <t>ЛОПБ</t>
  </si>
  <si>
    <t>ПОПБ</t>
  </si>
  <si>
    <t>Госпиталь Юрцево</t>
  </si>
  <si>
    <t>акушерка, акушер</t>
  </si>
  <si>
    <t>зубной техник</t>
  </si>
  <si>
    <t>медицинский регистратор</t>
  </si>
  <si>
    <t>медицинская сестра-анестезист (медицинский брат-анестезист)</t>
  </si>
  <si>
    <t>медицинская сестра (медицинский брат) выездной бригады скорой медицинской помощи</t>
  </si>
  <si>
    <t>медицинская сестра-диетолог (медицинский брат-диетолог)</t>
  </si>
  <si>
    <t>медицинская сестра (медицинский брат) кабинета, структурного подразделения, Белорусского Общества Красного Креста</t>
  </si>
  <si>
    <t>медицинская сестра-массажист (медицинский брат-массажист)</t>
  </si>
  <si>
    <t>медицинская сестра (медицинский брат) общей практики</t>
  </si>
  <si>
    <t>медицинская сестра (медицинский брат) операционная(ый)</t>
  </si>
  <si>
    <t>медицинская сестра (медицинский брат) по физиотерапии</t>
  </si>
  <si>
    <t>медицинская сестра (медицинский брат) по функциональной диагностике</t>
  </si>
  <si>
    <t>медицинская сестра (медицинский брат) участковая(ый)</t>
  </si>
  <si>
    <t>рентгенолаборант</t>
  </si>
  <si>
    <t>фельдшер</t>
  </si>
  <si>
    <t xml:space="preserve">фельдшер выездной бригады скорой медицинской помощи </t>
  </si>
  <si>
    <t xml:space="preserve">фельдшер-лаборант </t>
  </si>
  <si>
    <r>
      <t xml:space="preserve">СВЕДЕНИЯ О ПОТРЕБНОСТИ В СПЕЦИАЛИСТАХ СО СРЕДНИМ СПЕЦИАЛЬНЫМ МЕДИЦИНСКИМ И ФАРМАЦЕВТИЧЕСКИМ ОБРАЗОВАНИЕМ ОРГАНИЗАЦИЙ ЗДРАВООХРАНЕНИЯ </t>
    </r>
    <r>
      <rPr>
        <b/>
        <sz val="12"/>
        <color indexed="8"/>
        <rFont val="Times New Roman"/>
        <family val="1"/>
        <charset val="204"/>
      </rPr>
      <t>ВИТЕБСКОЙ ОБЛАСТИ</t>
    </r>
  </si>
  <si>
    <t>Потребность к распределению</t>
  </si>
  <si>
    <t>Потребность в специалистах с дополнительной подготовкой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</si>
</sst>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rgb="FF0070C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wrapText="1"/>
    </xf>
    <xf numFmtId="0" fontId="1" fillId="2" borderId="0" xfId="0" applyFont="1" applyFill="1" applyAlignment="1"/>
    <xf numFmtId="0" fontId="1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0"/>
  <sheetViews>
    <sheetView tabSelected="1" zoomScale="75" zoomScaleNormal="75" workbookViewId="0">
      <pane xSplit="3" ySplit="6" topLeftCell="E13" activePane="bottomRight" state="frozen"/>
      <selection pane="topRight" activeCell="D1" sqref="D1"/>
      <selection pane="bottomLeft" activeCell="A7" sqref="A7"/>
      <selection pane="bottomRight" activeCell="AV6" sqref="AV6"/>
    </sheetView>
  </sheetViews>
  <sheetFormatPr defaultRowHeight="12.75"/>
  <cols>
    <col min="1" max="1" width="4.7109375" style="17" customWidth="1"/>
    <col min="2" max="2" width="37.28515625" style="18" customWidth="1"/>
    <col min="3" max="3" width="6.85546875" style="19" customWidth="1"/>
    <col min="4" max="5" width="3.85546875" bestFit="1" customWidth="1"/>
    <col min="6" max="6" width="4" bestFit="1" customWidth="1"/>
    <col min="7" max="13" width="3.85546875" bestFit="1" customWidth="1"/>
    <col min="14" max="14" width="4.7109375" customWidth="1"/>
    <col min="15" max="22" width="3.85546875" bestFit="1" customWidth="1"/>
    <col min="23" max="25" width="4.7109375" bestFit="1" customWidth="1"/>
    <col min="26" max="28" width="3.85546875" bestFit="1" customWidth="1"/>
    <col min="29" max="29" width="4.5703125" bestFit="1" customWidth="1"/>
    <col min="30" max="40" width="3.85546875" bestFit="1" customWidth="1"/>
    <col min="41" max="42" width="6.7109375" bestFit="1" customWidth="1"/>
    <col min="43" max="52" width="3.85546875" bestFit="1" customWidth="1"/>
    <col min="54" max="54" width="48" customWidth="1"/>
  </cols>
  <sheetData>
    <row r="1" spans="1:52" ht="18.75">
      <c r="A1" s="25" t="s">
        <v>13</v>
      </c>
      <c r="B1" s="19"/>
      <c r="C1"/>
      <c r="G1" s="32"/>
      <c r="H1" s="32"/>
      <c r="I1" s="32"/>
    </row>
    <row r="2" spans="1:52">
      <c r="A2" s="33" t="s">
        <v>84</v>
      </c>
      <c r="B2" s="33"/>
      <c r="C2" s="33"/>
      <c r="D2" s="33"/>
      <c r="E2" s="33"/>
      <c r="F2" s="34"/>
      <c r="G2" s="34"/>
      <c r="H2" s="34"/>
      <c r="I2" s="34"/>
    </row>
    <row r="3" spans="1:52">
      <c r="A3" s="33"/>
      <c r="B3" s="33"/>
      <c r="C3" s="33"/>
      <c r="D3" s="33"/>
      <c r="E3" s="33"/>
      <c r="F3" s="34"/>
      <c r="G3" s="34"/>
      <c r="H3" s="34"/>
      <c r="I3" s="34"/>
    </row>
    <row r="4" spans="1:52" ht="18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52" ht="15.75">
      <c r="B5" s="12"/>
    </row>
    <row r="6" spans="1:52" s="9" customFormat="1" ht="123">
      <c r="A6" s="13"/>
      <c r="B6" s="20"/>
      <c r="C6" s="21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25</v>
      </c>
      <c r="L6" s="7" t="s">
        <v>26</v>
      </c>
      <c r="M6" s="7" t="s">
        <v>27</v>
      </c>
      <c r="N6" s="7" t="s">
        <v>28</v>
      </c>
      <c r="O6" s="7" t="s">
        <v>29</v>
      </c>
      <c r="P6" s="7" t="s">
        <v>30</v>
      </c>
      <c r="Q6" s="7" t="s">
        <v>31</v>
      </c>
      <c r="R6" s="7" t="s">
        <v>32</v>
      </c>
      <c r="S6" s="7" t="s">
        <v>33</v>
      </c>
      <c r="T6" s="7" t="s">
        <v>34</v>
      </c>
      <c r="U6" s="7" t="s">
        <v>35</v>
      </c>
      <c r="V6" s="7" t="s">
        <v>36</v>
      </c>
      <c r="W6" s="7" t="s">
        <v>37</v>
      </c>
      <c r="X6" s="7" t="s">
        <v>38</v>
      </c>
      <c r="Y6" s="11" t="s">
        <v>39</v>
      </c>
      <c r="Z6" s="7" t="s">
        <v>40</v>
      </c>
      <c r="AA6" s="7" t="s">
        <v>41</v>
      </c>
      <c r="AB6" s="7" t="s">
        <v>42</v>
      </c>
      <c r="AC6" s="6" t="s">
        <v>43</v>
      </c>
      <c r="AD6" s="7" t="s">
        <v>44</v>
      </c>
      <c r="AE6" s="6" t="s">
        <v>45</v>
      </c>
      <c r="AF6" s="7" t="s">
        <v>46</v>
      </c>
      <c r="AG6" s="7" t="s">
        <v>47</v>
      </c>
      <c r="AH6" s="7" t="s">
        <v>48</v>
      </c>
      <c r="AI6" s="7" t="s">
        <v>49</v>
      </c>
      <c r="AJ6" s="7" t="s">
        <v>50</v>
      </c>
      <c r="AK6" s="7" t="s">
        <v>51</v>
      </c>
      <c r="AL6" s="7" t="s">
        <v>52</v>
      </c>
      <c r="AM6" s="7" t="s">
        <v>53</v>
      </c>
      <c r="AN6" s="7" t="s">
        <v>54</v>
      </c>
      <c r="AO6" s="7" t="s">
        <v>55</v>
      </c>
      <c r="AP6" s="7" t="s">
        <v>56</v>
      </c>
      <c r="AQ6" s="7" t="s">
        <v>57</v>
      </c>
      <c r="AR6" s="7" t="s">
        <v>58</v>
      </c>
      <c r="AS6" s="7" t="s">
        <v>59</v>
      </c>
      <c r="AT6" s="11" t="s">
        <v>60</v>
      </c>
      <c r="AU6" s="7" t="s">
        <v>61</v>
      </c>
      <c r="AV6" s="7" t="s">
        <v>62</v>
      </c>
      <c r="AW6" s="7" t="s">
        <v>63</v>
      </c>
      <c r="AX6" s="7" t="s">
        <v>64</v>
      </c>
      <c r="AY6" s="7" t="s">
        <v>65</v>
      </c>
      <c r="AZ6" s="7" t="s">
        <v>66</v>
      </c>
    </row>
    <row r="7" spans="1:52" ht="15.75">
      <c r="A7" s="22">
        <v>1</v>
      </c>
      <c r="B7" s="30" t="s">
        <v>67</v>
      </c>
      <c r="C7" s="23">
        <f>SUM(D7:AZ7)</f>
        <v>39</v>
      </c>
      <c r="D7" s="5"/>
      <c r="E7" s="2">
        <v>2</v>
      </c>
      <c r="F7" s="2"/>
      <c r="G7" s="2"/>
      <c r="H7" s="2">
        <v>2</v>
      </c>
      <c r="I7" s="2"/>
      <c r="J7" s="2"/>
      <c r="K7" s="2"/>
      <c r="L7" s="2">
        <v>1</v>
      </c>
      <c r="M7" s="2"/>
      <c r="N7" s="2">
        <v>3</v>
      </c>
      <c r="O7" s="2"/>
      <c r="P7" s="2">
        <v>2</v>
      </c>
      <c r="Q7" s="2">
        <v>1</v>
      </c>
      <c r="R7" s="2">
        <v>2</v>
      </c>
      <c r="S7" s="2">
        <v>1</v>
      </c>
      <c r="T7" s="2"/>
      <c r="U7" s="2">
        <v>2</v>
      </c>
      <c r="V7" s="2">
        <v>3</v>
      </c>
      <c r="W7" s="2">
        <v>2</v>
      </c>
      <c r="X7" s="2">
        <v>2</v>
      </c>
      <c r="Y7" s="2"/>
      <c r="Z7" s="2">
        <v>3</v>
      </c>
      <c r="AA7" s="2">
        <v>1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>
        <v>12</v>
      </c>
      <c r="AU7" s="2"/>
      <c r="AV7" s="2"/>
      <c r="AW7" s="2"/>
      <c r="AX7" s="2"/>
      <c r="AY7" s="2"/>
      <c r="AZ7" s="2"/>
    </row>
    <row r="8" spans="1:52" ht="15.75">
      <c r="A8" s="22">
        <f>A7+1</f>
        <v>2</v>
      </c>
      <c r="B8" s="30" t="s">
        <v>68</v>
      </c>
      <c r="C8" s="23">
        <f t="shared" ref="C8:C40" si="0">SUM(D8:AZ8)</f>
        <v>10</v>
      </c>
      <c r="D8" s="5"/>
      <c r="E8" s="2">
        <v>1</v>
      </c>
      <c r="F8" s="2"/>
      <c r="G8" s="2"/>
      <c r="H8" s="2">
        <v>2</v>
      </c>
      <c r="I8" s="2">
        <v>1</v>
      </c>
      <c r="J8" s="2"/>
      <c r="K8" s="2">
        <v>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>
        <v>3</v>
      </c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5.75">
      <c r="A9" s="22">
        <f t="shared" ref="A9:A21" si="1">A8+1</f>
        <v>3</v>
      </c>
      <c r="B9" s="30" t="s">
        <v>14</v>
      </c>
      <c r="C9" s="23">
        <f t="shared" si="0"/>
        <v>18</v>
      </c>
      <c r="D9" s="5"/>
      <c r="E9" s="2">
        <v>2</v>
      </c>
      <c r="F9" s="2">
        <v>1</v>
      </c>
      <c r="G9" s="2"/>
      <c r="H9" s="2"/>
      <c r="I9" s="2"/>
      <c r="J9" s="2"/>
      <c r="K9" s="2"/>
      <c r="L9" s="2">
        <v>2</v>
      </c>
      <c r="M9" s="2">
        <v>1</v>
      </c>
      <c r="N9" s="2"/>
      <c r="O9" s="2"/>
      <c r="P9" s="2"/>
      <c r="Q9" s="2"/>
      <c r="R9" s="2"/>
      <c r="S9" s="2"/>
      <c r="T9" s="2">
        <v>1</v>
      </c>
      <c r="U9" s="2">
        <v>1</v>
      </c>
      <c r="V9" s="2"/>
      <c r="W9" s="2">
        <v>7</v>
      </c>
      <c r="X9" s="2">
        <v>3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31.5">
      <c r="A10" s="22">
        <f>A25+1</f>
        <v>5</v>
      </c>
      <c r="B10" s="30" t="s">
        <v>1</v>
      </c>
      <c r="C10" s="23">
        <f t="shared" si="0"/>
        <v>0</v>
      </c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47.25">
      <c r="A11" s="22">
        <f>A27+1</f>
        <v>8</v>
      </c>
      <c r="B11" s="30" t="s">
        <v>71</v>
      </c>
      <c r="C11" s="23">
        <f t="shared" si="0"/>
        <v>25</v>
      </c>
      <c r="D11" s="5"/>
      <c r="E11" s="2"/>
      <c r="F11" s="2"/>
      <c r="G11" s="2"/>
      <c r="H11" s="2"/>
      <c r="I11" s="2"/>
      <c r="J11" s="2"/>
      <c r="K11" s="2"/>
      <c r="L11" s="2"/>
      <c r="M11" s="2">
        <v>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>
        <v>20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s="4" customFormat="1" ht="63">
      <c r="A12" s="24">
        <f>A28+1</f>
        <v>10</v>
      </c>
      <c r="B12" s="31" t="s">
        <v>73</v>
      </c>
      <c r="C12" s="23">
        <f t="shared" si="0"/>
        <v>368</v>
      </c>
      <c r="D12" s="5"/>
      <c r="E12" s="2"/>
      <c r="F12" s="8">
        <v>4</v>
      </c>
      <c r="G12" s="2">
        <v>3</v>
      </c>
      <c r="H12" s="2">
        <v>15</v>
      </c>
      <c r="I12" s="2">
        <v>5</v>
      </c>
      <c r="J12" s="2">
        <v>5</v>
      </c>
      <c r="K12" s="2">
        <v>4</v>
      </c>
      <c r="L12" s="2">
        <v>5</v>
      </c>
      <c r="M12" s="2">
        <v>6</v>
      </c>
      <c r="N12" s="2"/>
      <c r="O12" s="2">
        <v>18</v>
      </c>
      <c r="P12" s="2"/>
      <c r="Q12" s="2"/>
      <c r="R12" s="2"/>
      <c r="S12" s="2"/>
      <c r="T12" s="2"/>
      <c r="U12" s="2">
        <v>6</v>
      </c>
      <c r="V12" s="2"/>
      <c r="W12" s="2">
        <v>57</v>
      </c>
      <c r="X12" s="2">
        <v>61</v>
      </c>
      <c r="Y12" s="2">
        <v>29</v>
      </c>
      <c r="Z12" s="2">
        <v>8</v>
      </c>
      <c r="AA12" s="2">
        <v>8</v>
      </c>
      <c r="AB12" s="2">
        <v>9</v>
      </c>
      <c r="AC12" s="2"/>
      <c r="AD12" s="2"/>
      <c r="AE12" s="2"/>
      <c r="AF12" s="2">
        <v>17</v>
      </c>
      <c r="AG12" s="2"/>
      <c r="AH12" s="2">
        <v>24</v>
      </c>
      <c r="AI12" s="2">
        <v>4</v>
      </c>
      <c r="AJ12" s="2"/>
      <c r="AK12" s="2">
        <v>4</v>
      </c>
      <c r="AL12" s="2"/>
      <c r="AM12" s="2"/>
      <c r="AN12" s="2"/>
      <c r="AO12" s="2">
        <v>19</v>
      </c>
      <c r="AP12" s="2"/>
      <c r="AQ12" s="2">
        <v>35</v>
      </c>
      <c r="AR12" s="2">
        <v>1</v>
      </c>
      <c r="AS12" s="2">
        <v>6</v>
      </c>
      <c r="AT12" s="2">
        <v>12</v>
      </c>
      <c r="AU12" s="2"/>
      <c r="AV12" s="2">
        <v>1</v>
      </c>
      <c r="AW12" s="2"/>
      <c r="AX12" s="2">
        <v>2</v>
      </c>
      <c r="AY12" s="2"/>
      <c r="AZ12" s="2"/>
    </row>
    <row r="13" spans="1:52" ht="31.5">
      <c r="A13" s="22">
        <f>A29+1</f>
        <v>12</v>
      </c>
      <c r="B13" s="30" t="s">
        <v>75</v>
      </c>
      <c r="C13" s="23">
        <f t="shared" si="0"/>
        <v>173</v>
      </c>
      <c r="D13" s="5"/>
      <c r="E13" s="2"/>
      <c r="F13" s="2"/>
      <c r="G13" s="2">
        <v>1</v>
      </c>
      <c r="H13" s="2">
        <v>2</v>
      </c>
      <c r="I13" s="2">
        <v>1</v>
      </c>
      <c r="J13" s="2"/>
      <c r="K13" s="2"/>
      <c r="L13" s="2">
        <v>2</v>
      </c>
      <c r="M13" s="2">
        <v>2</v>
      </c>
      <c r="N13" s="2">
        <v>9</v>
      </c>
      <c r="O13" s="2">
        <v>1</v>
      </c>
      <c r="P13" s="2">
        <v>3</v>
      </c>
      <c r="Q13" s="2">
        <v>5</v>
      </c>
      <c r="R13" s="2">
        <v>6</v>
      </c>
      <c r="S13" s="2">
        <v>3</v>
      </c>
      <c r="T13" s="2">
        <v>2</v>
      </c>
      <c r="U13" s="2"/>
      <c r="V13" s="2">
        <v>53</v>
      </c>
      <c r="W13" s="2">
        <v>8</v>
      </c>
      <c r="X13" s="2">
        <v>5</v>
      </c>
      <c r="Y13" s="2">
        <v>29</v>
      </c>
      <c r="Z13" s="2"/>
      <c r="AA13" s="2"/>
      <c r="AB13" s="2"/>
      <c r="AC13" s="2"/>
      <c r="AD13" s="2">
        <v>10</v>
      </c>
      <c r="AE13" s="2"/>
      <c r="AF13" s="2"/>
      <c r="AG13" s="2">
        <v>13</v>
      </c>
      <c r="AH13" s="2"/>
      <c r="AI13" s="2"/>
      <c r="AJ13" s="2">
        <v>7</v>
      </c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>
        <v>7</v>
      </c>
      <c r="AV13" s="2"/>
      <c r="AW13" s="2"/>
      <c r="AX13" s="2"/>
      <c r="AY13" s="2"/>
      <c r="AZ13" s="2">
        <v>4</v>
      </c>
    </row>
    <row r="14" spans="1:52" ht="31.5">
      <c r="A14" s="22">
        <f>A32+1</f>
        <v>16</v>
      </c>
      <c r="B14" s="30" t="s">
        <v>79</v>
      </c>
      <c r="C14" s="23">
        <f t="shared" si="0"/>
        <v>15</v>
      </c>
      <c r="D14" s="5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v>2</v>
      </c>
      <c r="P14" s="2">
        <v>1</v>
      </c>
      <c r="Q14" s="2"/>
      <c r="R14" s="2"/>
      <c r="S14" s="2"/>
      <c r="T14" s="2"/>
      <c r="U14" s="2"/>
      <c r="V14" s="2"/>
      <c r="W14" s="2">
        <v>5</v>
      </c>
      <c r="X14" s="2">
        <v>7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5.75">
      <c r="A15" s="22">
        <f>A33+1</f>
        <v>18</v>
      </c>
      <c r="B15" s="30" t="s">
        <v>3</v>
      </c>
      <c r="C15" s="23">
        <f t="shared" si="0"/>
        <v>11</v>
      </c>
      <c r="D15" s="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>
        <v>11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31.5">
      <c r="A16" s="22">
        <f t="shared" si="1"/>
        <v>19</v>
      </c>
      <c r="B16" s="30" t="s">
        <v>4</v>
      </c>
      <c r="C16" s="23">
        <f t="shared" si="0"/>
        <v>196</v>
      </c>
      <c r="D16" s="5">
        <v>2</v>
      </c>
      <c r="E16" s="2">
        <v>6</v>
      </c>
      <c r="F16" s="2"/>
      <c r="G16" s="2">
        <v>4</v>
      </c>
      <c r="H16" s="2">
        <v>7</v>
      </c>
      <c r="I16" s="2">
        <v>4</v>
      </c>
      <c r="J16" s="2">
        <v>8</v>
      </c>
      <c r="K16" s="2">
        <v>4</v>
      </c>
      <c r="L16" s="2">
        <v>5</v>
      </c>
      <c r="M16" s="2">
        <v>9</v>
      </c>
      <c r="N16" s="2">
        <v>12</v>
      </c>
      <c r="O16" s="2">
        <v>10</v>
      </c>
      <c r="P16" s="2">
        <v>4</v>
      </c>
      <c r="Q16" s="2">
        <v>4</v>
      </c>
      <c r="R16" s="2">
        <v>7</v>
      </c>
      <c r="S16" s="2">
        <v>5</v>
      </c>
      <c r="T16" s="2">
        <v>8</v>
      </c>
      <c r="U16" s="2">
        <v>8</v>
      </c>
      <c r="V16" s="2">
        <v>6</v>
      </c>
      <c r="W16" s="2">
        <v>16</v>
      </c>
      <c r="X16" s="2">
        <v>24</v>
      </c>
      <c r="Y16" s="2">
        <v>43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5.75">
      <c r="A17" s="22">
        <f t="shared" si="1"/>
        <v>20</v>
      </c>
      <c r="B17" s="30" t="s">
        <v>5</v>
      </c>
      <c r="C17" s="23">
        <f t="shared" si="0"/>
        <v>12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>
        <v>12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5.75">
      <c r="A18" s="22">
        <f t="shared" si="1"/>
        <v>21</v>
      </c>
      <c r="B18" s="30" t="s">
        <v>6</v>
      </c>
      <c r="C18" s="23">
        <f t="shared" si="0"/>
        <v>0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5.75">
      <c r="A19" s="22">
        <f>A34+1</f>
        <v>23</v>
      </c>
      <c r="B19" s="30" t="s">
        <v>7</v>
      </c>
      <c r="C19" s="23">
        <f t="shared" si="0"/>
        <v>0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5.75">
      <c r="A20" s="22">
        <f t="shared" si="1"/>
        <v>24</v>
      </c>
      <c r="B20" s="30" t="s">
        <v>81</v>
      </c>
      <c r="C20" s="23">
        <f t="shared" si="0"/>
        <v>20</v>
      </c>
      <c r="D20" s="5"/>
      <c r="E20" s="2"/>
      <c r="F20" s="2"/>
      <c r="G20" s="2"/>
      <c r="H20" s="2">
        <v>1</v>
      </c>
      <c r="I20" s="2"/>
      <c r="J20" s="2">
        <v>2</v>
      </c>
      <c r="K20" s="2"/>
      <c r="L20" s="2">
        <v>2</v>
      </c>
      <c r="M20" s="2"/>
      <c r="N20" s="2">
        <v>1</v>
      </c>
      <c r="O20" s="2"/>
      <c r="P20" s="2">
        <v>2</v>
      </c>
      <c r="Q20" s="2"/>
      <c r="R20" s="2">
        <v>1</v>
      </c>
      <c r="S20" s="2"/>
      <c r="T20" s="2"/>
      <c r="U20" s="2"/>
      <c r="V20" s="2"/>
      <c r="W20" s="2">
        <v>6</v>
      </c>
      <c r="X20" s="2">
        <v>5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31.5">
      <c r="A21" s="22">
        <f t="shared" si="1"/>
        <v>25</v>
      </c>
      <c r="B21" s="30" t="s">
        <v>82</v>
      </c>
      <c r="C21" s="23">
        <f t="shared" si="0"/>
        <v>78</v>
      </c>
      <c r="D21" s="5"/>
      <c r="E21" s="2"/>
      <c r="F21" s="2"/>
      <c r="G21" s="2">
        <v>4</v>
      </c>
      <c r="H21" s="2"/>
      <c r="I21" s="2"/>
      <c r="J21" s="2"/>
      <c r="K21" s="2"/>
      <c r="L21" s="2"/>
      <c r="M21" s="2"/>
      <c r="N21" s="2"/>
      <c r="O21" s="2">
        <v>14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>
        <v>60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47.25">
      <c r="A22" s="22">
        <v>26</v>
      </c>
      <c r="B22" s="30" t="s">
        <v>15</v>
      </c>
      <c r="C22" s="23">
        <f t="shared" si="0"/>
        <v>39</v>
      </c>
      <c r="D22" s="5"/>
      <c r="E22" s="2">
        <v>7</v>
      </c>
      <c r="F22" s="2"/>
      <c r="G22" s="2"/>
      <c r="H22" s="2"/>
      <c r="I22" s="2">
        <v>18</v>
      </c>
      <c r="J22" s="2"/>
      <c r="K22" s="2"/>
      <c r="L22" s="2"/>
      <c r="M22" s="2"/>
      <c r="N22" s="2"/>
      <c r="O22" s="2">
        <v>6</v>
      </c>
      <c r="P22" s="2"/>
      <c r="Q22" s="2"/>
      <c r="R22" s="2"/>
      <c r="S22" s="2"/>
      <c r="T22" s="2">
        <v>8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5.75">
      <c r="A23" s="22">
        <v>27</v>
      </c>
      <c r="B23" s="31" t="s">
        <v>83</v>
      </c>
      <c r="C23" s="23">
        <f t="shared" si="0"/>
        <v>78</v>
      </c>
      <c r="D23" s="5"/>
      <c r="E23" s="2">
        <v>1</v>
      </c>
      <c r="F23" s="2"/>
      <c r="G23" s="2">
        <v>2</v>
      </c>
      <c r="H23" s="2">
        <v>2</v>
      </c>
      <c r="I23" s="2">
        <v>3</v>
      </c>
      <c r="J23" s="2">
        <v>2</v>
      </c>
      <c r="K23" s="2">
        <v>1</v>
      </c>
      <c r="L23" s="2">
        <v>3</v>
      </c>
      <c r="M23" s="2"/>
      <c r="N23" s="2">
        <v>2</v>
      </c>
      <c r="O23" s="2"/>
      <c r="P23" s="2"/>
      <c r="Q23" s="2">
        <v>4</v>
      </c>
      <c r="R23" s="2">
        <v>4</v>
      </c>
      <c r="S23" s="2">
        <v>1</v>
      </c>
      <c r="T23" s="2">
        <v>1</v>
      </c>
      <c r="U23" s="2"/>
      <c r="V23" s="2">
        <v>9</v>
      </c>
      <c r="W23" s="2">
        <v>17</v>
      </c>
      <c r="X23" s="2">
        <v>5</v>
      </c>
      <c r="Y23" s="2">
        <v>2</v>
      </c>
      <c r="Z23" s="2"/>
      <c r="AA23" s="2">
        <v>1</v>
      </c>
      <c r="AB23" s="2"/>
      <c r="AC23" s="2"/>
      <c r="AD23" s="2"/>
      <c r="AE23" s="2">
        <v>9</v>
      </c>
      <c r="AF23" s="2"/>
      <c r="AG23" s="2"/>
      <c r="AH23" s="2"/>
      <c r="AI23" s="2"/>
      <c r="AJ23" s="2"/>
      <c r="AK23" s="2"/>
      <c r="AL23" s="2">
        <v>1</v>
      </c>
      <c r="AM23" s="2">
        <v>1</v>
      </c>
      <c r="AN23" s="2"/>
      <c r="AO23" s="2"/>
      <c r="AP23" s="2">
        <v>4</v>
      </c>
      <c r="AQ23" s="2">
        <v>1</v>
      </c>
      <c r="AR23" s="2"/>
      <c r="AS23" s="2"/>
      <c r="AT23" s="2">
        <v>1</v>
      </c>
      <c r="AU23" s="2"/>
      <c r="AV23" s="2"/>
      <c r="AW23" s="2"/>
      <c r="AX23" s="2"/>
      <c r="AY23" s="2"/>
      <c r="AZ23" s="2">
        <v>1</v>
      </c>
    </row>
    <row r="24" spans="1:52" ht="15.75">
      <c r="A24" s="22"/>
      <c r="B24" s="27" t="s">
        <v>85</v>
      </c>
      <c r="C24" s="28">
        <f>SUM(C7:C23)</f>
        <v>1082</v>
      </c>
      <c r="D24" s="28">
        <f t="shared" ref="D24:AZ24" si="2">SUM(D7:D23)</f>
        <v>2</v>
      </c>
      <c r="E24" s="28">
        <f t="shared" si="2"/>
        <v>19</v>
      </c>
      <c r="F24" s="28">
        <f t="shared" si="2"/>
        <v>5</v>
      </c>
      <c r="G24" s="28">
        <f t="shared" si="2"/>
        <v>14</v>
      </c>
      <c r="H24" s="28">
        <f t="shared" si="2"/>
        <v>31</v>
      </c>
      <c r="I24" s="28">
        <f t="shared" si="2"/>
        <v>32</v>
      </c>
      <c r="J24" s="28">
        <f t="shared" si="2"/>
        <v>17</v>
      </c>
      <c r="K24" s="28">
        <f t="shared" si="2"/>
        <v>11</v>
      </c>
      <c r="L24" s="28">
        <f t="shared" si="2"/>
        <v>20</v>
      </c>
      <c r="M24" s="28">
        <f t="shared" si="2"/>
        <v>23</v>
      </c>
      <c r="N24" s="28">
        <f t="shared" si="2"/>
        <v>27</v>
      </c>
      <c r="O24" s="28">
        <f t="shared" si="2"/>
        <v>51</v>
      </c>
      <c r="P24" s="28">
        <f t="shared" si="2"/>
        <v>12</v>
      </c>
      <c r="Q24" s="28">
        <f t="shared" si="2"/>
        <v>14</v>
      </c>
      <c r="R24" s="28">
        <f t="shared" si="2"/>
        <v>20</v>
      </c>
      <c r="S24" s="28">
        <f t="shared" si="2"/>
        <v>10</v>
      </c>
      <c r="T24" s="28">
        <f t="shared" si="2"/>
        <v>20</v>
      </c>
      <c r="U24" s="28">
        <f t="shared" si="2"/>
        <v>17</v>
      </c>
      <c r="V24" s="28">
        <f t="shared" si="2"/>
        <v>71</v>
      </c>
      <c r="W24" s="28">
        <f t="shared" si="2"/>
        <v>119</v>
      </c>
      <c r="X24" s="28">
        <f t="shared" si="2"/>
        <v>112</v>
      </c>
      <c r="Y24" s="28">
        <f t="shared" si="2"/>
        <v>103</v>
      </c>
      <c r="Z24" s="28">
        <f t="shared" si="2"/>
        <v>11</v>
      </c>
      <c r="AA24" s="28">
        <f t="shared" si="2"/>
        <v>10</v>
      </c>
      <c r="AB24" s="28">
        <f t="shared" si="2"/>
        <v>9</v>
      </c>
      <c r="AC24" s="28">
        <f t="shared" si="2"/>
        <v>80</v>
      </c>
      <c r="AD24" s="28">
        <f t="shared" si="2"/>
        <v>10</v>
      </c>
      <c r="AE24" s="28">
        <f t="shared" si="2"/>
        <v>32</v>
      </c>
      <c r="AF24" s="28">
        <f t="shared" si="2"/>
        <v>17</v>
      </c>
      <c r="AG24" s="28">
        <f t="shared" si="2"/>
        <v>13</v>
      </c>
      <c r="AH24" s="28">
        <f t="shared" si="2"/>
        <v>24</v>
      </c>
      <c r="AI24" s="28">
        <f t="shared" si="2"/>
        <v>4</v>
      </c>
      <c r="AJ24" s="28">
        <f t="shared" si="2"/>
        <v>7</v>
      </c>
      <c r="AK24" s="28">
        <f t="shared" si="2"/>
        <v>4</v>
      </c>
      <c r="AL24" s="28">
        <f t="shared" si="2"/>
        <v>1</v>
      </c>
      <c r="AM24" s="28">
        <f t="shared" si="2"/>
        <v>1</v>
      </c>
      <c r="AN24" s="28">
        <f t="shared" si="2"/>
        <v>0</v>
      </c>
      <c r="AO24" s="28">
        <f t="shared" si="2"/>
        <v>22</v>
      </c>
      <c r="AP24" s="28">
        <f t="shared" si="2"/>
        <v>4</v>
      </c>
      <c r="AQ24" s="28">
        <f t="shared" si="2"/>
        <v>36</v>
      </c>
      <c r="AR24" s="28">
        <f t="shared" si="2"/>
        <v>1</v>
      </c>
      <c r="AS24" s="28">
        <f t="shared" si="2"/>
        <v>6</v>
      </c>
      <c r="AT24" s="28">
        <f t="shared" si="2"/>
        <v>25</v>
      </c>
      <c r="AU24" s="28">
        <f t="shared" si="2"/>
        <v>7</v>
      </c>
      <c r="AV24" s="28">
        <f t="shared" si="2"/>
        <v>1</v>
      </c>
      <c r="AW24" s="28">
        <f t="shared" si="2"/>
        <v>0</v>
      </c>
      <c r="AX24" s="28">
        <f t="shared" si="2"/>
        <v>2</v>
      </c>
      <c r="AY24" s="28">
        <f t="shared" si="2"/>
        <v>0</v>
      </c>
      <c r="AZ24" s="28">
        <f t="shared" si="2"/>
        <v>5</v>
      </c>
    </row>
    <row r="25" spans="1:52" ht="15.75">
      <c r="A25" s="22">
        <f>A9+1</f>
        <v>4</v>
      </c>
      <c r="B25" s="26" t="s">
        <v>0</v>
      </c>
      <c r="C25" s="23">
        <f t="shared" ref="C25:C34" si="3">SUM(D25:AZ25)</f>
        <v>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5.75">
      <c r="A26" s="22">
        <f>A10+1</f>
        <v>6</v>
      </c>
      <c r="B26" s="26" t="s">
        <v>69</v>
      </c>
      <c r="C26" s="23">
        <f t="shared" si="3"/>
        <v>0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s="4" customFormat="1" ht="31.5">
      <c r="A27" s="24">
        <f>A26+1</f>
        <v>7</v>
      </c>
      <c r="B27" s="26" t="s">
        <v>70</v>
      </c>
      <c r="C27" s="23">
        <f t="shared" si="3"/>
        <v>0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31.5">
      <c r="A28" s="22">
        <f>A11+1</f>
        <v>9</v>
      </c>
      <c r="B28" s="26" t="s">
        <v>72</v>
      </c>
      <c r="C28" s="23">
        <f t="shared" si="3"/>
        <v>0</v>
      </c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31.5">
      <c r="A29" s="22">
        <f>A12+1</f>
        <v>11</v>
      </c>
      <c r="B29" s="26" t="s">
        <v>74</v>
      </c>
      <c r="C29" s="23">
        <f t="shared" si="3"/>
        <v>0</v>
      </c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31.5">
      <c r="A30" s="22">
        <f>A13+1</f>
        <v>13</v>
      </c>
      <c r="B30" s="26" t="s">
        <v>76</v>
      </c>
      <c r="C30" s="23">
        <f t="shared" si="3"/>
        <v>0</v>
      </c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31.5">
      <c r="A31" s="22">
        <f>A30+1</f>
        <v>14</v>
      </c>
      <c r="B31" s="26" t="s">
        <v>77</v>
      </c>
      <c r="C31" s="23">
        <f t="shared" si="3"/>
        <v>0</v>
      </c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47.25">
      <c r="A32" s="22">
        <f>A31+1</f>
        <v>15</v>
      </c>
      <c r="B32" s="26" t="s">
        <v>78</v>
      </c>
      <c r="C32" s="23">
        <f t="shared" si="3"/>
        <v>0</v>
      </c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15.75">
      <c r="A33" s="22">
        <f>A14+1</f>
        <v>17</v>
      </c>
      <c r="B33" s="26" t="s">
        <v>2</v>
      </c>
      <c r="C33" s="23">
        <f t="shared" si="3"/>
        <v>0</v>
      </c>
      <c r="D33" s="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15.75">
      <c r="A34" s="22">
        <f>A18+1</f>
        <v>22</v>
      </c>
      <c r="B34" s="26" t="s">
        <v>80</v>
      </c>
      <c r="C34" s="23">
        <f t="shared" si="3"/>
        <v>0</v>
      </c>
      <c r="D34" s="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31.5">
      <c r="A35" s="22"/>
      <c r="B35" s="29" t="s">
        <v>86</v>
      </c>
      <c r="C35" s="28">
        <f>SUM(C25:C34)</f>
        <v>0</v>
      </c>
      <c r="D35" s="28">
        <f t="shared" ref="D35:AZ35" si="4">SUM(D25:D34)</f>
        <v>0</v>
      </c>
      <c r="E35" s="28">
        <f t="shared" si="4"/>
        <v>0</v>
      </c>
      <c r="F35" s="28">
        <f t="shared" si="4"/>
        <v>0</v>
      </c>
      <c r="G35" s="28">
        <f t="shared" si="4"/>
        <v>0</v>
      </c>
      <c r="H35" s="28">
        <f t="shared" si="4"/>
        <v>0</v>
      </c>
      <c r="I35" s="28">
        <f t="shared" si="4"/>
        <v>0</v>
      </c>
      <c r="J35" s="28">
        <f t="shared" si="4"/>
        <v>0</v>
      </c>
      <c r="K35" s="28">
        <f t="shared" si="4"/>
        <v>0</v>
      </c>
      <c r="L35" s="28">
        <f t="shared" si="4"/>
        <v>0</v>
      </c>
      <c r="M35" s="28">
        <f t="shared" si="4"/>
        <v>0</v>
      </c>
      <c r="N35" s="28">
        <f t="shared" si="4"/>
        <v>0</v>
      </c>
      <c r="O35" s="28">
        <f t="shared" si="4"/>
        <v>0</v>
      </c>
      <c r="P35" s="28">
        <f t="shared" si="4"/>
        <v>0</v>
      </c>
      <c r="Q35" s="28">
        <f t="shared" si="4"/>
        <v>0</v>
      </c>
      <c r="R35" s="28">
        <f t="shared" si="4"/>
        <v>0</v>
      </c>
      <c r="S35" s="28">
        <f t="shared" si="4"/>
        <v>0</v>
      </c>
      <c r="T35" s="28">
        <f t="shared" si="4"/>
        <v>0</v>
      </c>
      <c r="U35" s="28">
        <f t="shared" si="4"/>
        <v>0</v>
      </c>
      <c r="V35" s="28">
        <f t="shared" si="4"/>
        <v>0</v>
      </c>
      <c r="W35" s="28">
        <f t="shared" si="4"/>
        <v>0</v>
      </c>
      <c r="X35" s="28">
        <f t="shared" si="4"/>
        <v>0</v>
      </c>
      <c r="Y35" s="28">
        <f t="shared" si="4"/>
        <v>0</v>
      </c>
      <c r="Z35" s="28">
        <f t="shared" si="4"/>
        <v>0</v>
      </c>
      <c r="AA35" s="28">
        <f t="shared" si="4"/>
        <v>0</v>
      </c>
      <c r="AB35" s="28">
        <f t="shared" si="4"/>
        <v>0</v>
      </c>
      <c r="AC35" s="28">
        <f t="shared" si="4"/>
        <v>0</v>
      </c>
      <c r="AD35" s="28">
        <f t="shared" si="4"/>
        <v>0</v>
      </c>
      <c r="AE35" s="28">
        <f t="shared" si="4"/>
        <v>0</v>
      </c>
      <c r="AF35" s="28">
        <f t="shared" si="4"/>
        <v>0</v>
      </c>
      <c r="AG35" s="28">
        <f t="shared" si="4"/>
        <v>0</v>
      </c>
      <c r="AH35" s="28">
        <f t="shared" si="4"/>
        <v>0</v>
      </c>
      <c r="AI35" s="28">
        <f t="shared" si="4"/>
        <v>0</v>
      </c>
      <c r="AJ35" s="28">
        <f t="shared" si="4"/>
        <v>0</v>
      </c>
      <c r="AK35" s="28">
        <f t="shared" si="4"/>
        <v>0</v>
      </c>
      <c r="AL35" s="28">
        <f t="shared" si="4"/>
        <v>0</v>
      </c>
      <c r="AM35" s="28">
        <f t="shared" si="4"/>
        <v>0</v>
      </c>
      <c r="AN35" s="28">
        <f t="shared" si="4"/>
        <v>0</v>
      </c>
      <c r="AO35" s="28">
        <f t="shared" si="4"/>
        <v>0</v>
      </c>
      <c r="AP35" s="28">
        <f t="shared" si="4"/>
        <v>0</v>
      </c>
      <c r="AQ35" s="28">
        <f t="shared" si="4"/>
        <v>0</v>
      </c>
      <c r="AR35" s="28">
        <f t="shared" si="4"/>
        <v>0</v>
      </c>
      <c r="AS35" s="28">
        <f t="shared" si="4"/>
        <v>0</v>
      </c>
      <c r="AT35" s="28">
        <f t="shared" si="4"/>
        <v>0</v>
      </c>
      <c r="AU35" s="28">
        <f t="shared" si="4"/>
        <v>0</v>
      </c>
      <c r="AV35" s="28">
        <f t="shared" si="4"/>
        <v>0</v>
      </c>
      <c r="AW35" s="28">
        <f t="shared" si="4"/>
        <v>0</v>
      </c>
      <c r="AX35" s="28">
        <f t="shared" si="4"/>
        <v>0</v>
      </c>
      <c r="AY35" s="28">
        <f t="shared" si="4"/>
        <v>0</v>
      </c>
      <c r="AZ35" s="28">
        <f t="shared" si="4"/>
        <v>0</v>
      </c>
    </row>
    <row r="36" spans="1:52" ht="21" customHeight="1">
      <c r="A36" s="22"/>
      <c r="B36" s="16" t="s">
        <v>8</v>
      </c>
      <c r="C36" s="23">
        <f>C24+C35</f>
        <v>1082</v>
      </c>
      <c r="D36" s="23">
        <f t="shared" ref="D36:AZ36" si="5">D24+D35</f>
        <v>2</v>
      </c>
      <c r="E36" s="23">
        <f t="shared" si="5"/>
        <v>19</v>
      </c>
      <c r="F36" s="23">
        <f t="shared" si="5"/>
        <v>5</v>
      </c>
      <c r="G36" s="23">
        <f t="shared" si="5"/>
        <v>14</v>
      </c>
      <c r="H36" s="23">
        <f t="shared" si="5"/>
        <v>31</v>
      </c>
      <c r="I36" s="23">
        <f t="shared" si="5"/>
        <v>32</v>
      </c>
      <c r="J36" s="23">
        <f t="shared" si="5"/>
        <v>17</v>
      </c>
      <c r="K36" s="23">
        <f t="shared" si="5"/>
        <v>11</v>
      </c>
      <c r="L36" s="23">
        <f t="shared" si="5"/>
        <v>20</v>
      </c>
      <c r="M36" s="23">
        <f t="shared" si="5"/>
        <v>23</v>
      </c>
      <c r="N36" s="23">
        <f t="shared" si="5"/>
        <v>27</v>
      </c>
      <c r="O36" s="23">
        <f t="shared" si="5"/>
        <v>51</v>
      </c>
      <c r="P36" s="23">
        <f t="shared" si="5"/>
        <v>12</v>
      </c>
      <c r="Q36" s="23">
        <f t="shared" si="5"/>
        <v>14</v>
      </c>
      <c r="R36" s="23">
        <f t="shared" si="5"/>
        <v>20</v>
      </c>
      <c r="S36" s="23">
        <f t="shared" si="5"/>
        <v>10</v>
      </c>
      <c r="T36" s="23">
        <f t="shared" si="5"/>
        <v>20</v>
      </c>
      <c r="U36" s="23">
        <f t="shared" si="5"/>
        <v>17</v>
      </c>
      <c r="V36" s="23">
        <f t="shared" si="5"/>
        <v>71</v>
      </c>
      <c r="W36" s="23">
        <f t="shared" si="5"/>
        <v>119</v>
      </c>
      <c r="X36" s="23">
        <f t="shared" si="5"/>
        <v>112</v>
      </c>
      <c r="Y36" s="23">
        <f t="shared" si="5"/>
        <v>103</v>
      </c>
      <c r="Z36" s="23">
        <f t="shared" si="5"/>
        <v>11</v>
      </c>
      <c r="AA36" s="23">
        <f t="shared" si="5"/>
        <v>10</v>
      </c>
      <c r="AB36" s="23">
        <f t="shared" si="5"/>
        <v>9</v>
      </c>
      <c r="AC36" s="23">
        <f t="shared" si="5"/>
        <v>80</v>
      </c>
      <c r="AD36" s="23">
        <f t="shared" si="5"/>
        <v>10</v>
      </c>
      <c r="AE36" s="23">
        <f t="shared" si="5"/>
        <v>32</v>
      </c>
      <c r="AF36" s="23">
        <f t="shared" si="5"/>
        <v>17</v>
      </c>
      <c r="AG36" s="23">
        <f t="shared" si="5"/>
        <v>13</v>
      </c>
      <c r="AH36" s="23">
        <f t="shared" si="5"/>
        <v>24</v>
      </c>
      <c r="AI36" s="23">
        <f t="shared" si="5"/>
        <v>4</v>
      </c>
      <c r="AJ36" s="23">
        <f t="shared" si="5"/>
        <v>7</v>
      </c>
      <c r="AK36" s="23">
        <f t="shared" si="5"/>
        <v>4</v>
      </c>
      <c r="AL36" s="23">
        <f t="shared" si="5"/>
        <v>1</v>
      </c>
      <c r="AM36" s="23">
        <f t="shared" si="5"/>
        <v>1</v>
      </c>
      <c r="AN36" s="23">
        <f t="shared" si="5"/>
        <v>0</v>
      </c>
      <c r="AO36" s="23">
        <f t="shared" si="5"/>
        <v>22</v>
      </c>
      <c r="AP36" s="23">
        <f t="shared" si="5"/>
        <v>4</v>
      </c>
      <c r="AQ36" s="23">
        <f t="shared" si="5"/>
        <v>36</v>
      </c>
      <c r="AR36" s="23">
        <f t="shared" si="5"/>
        <v>1</v>
      </c>
      <c r="AS36" s="23">
        <f t="shared" si="5"/>
        <v>6</v>
      </c>
      <c r="AT36" s="23">
        <f t="shared" si="5"/>
        <v>25</v>
      </c>
      <c r="AU36" s="23">
        <f t="shared" si="5"/>
        <v>7</v>
      </c>
      <c r="AV36" s="23">
        <f t="shared" si="5"/>
        <v>1</v>
      </c>
      <c r="AW36" s="23">
        <f t="shared" si="5"/>
        <v>0</v>
      </c>
      <c r="AX36" s="23">
        <f t="shared" si="5"/>
        <v>2</v>
      </c>
      <c r="AY36" s="23">
        <f t="shared" si="5"/>
        <v>0</v>
      </c>
      <c r="AZ36" s="23">
        <f t="shared" si="5"/>
        <v>5</v>
      </c>
    </row>
    <row r="37" spans="1:52" ht="15.75">
      <c r="A37" s="22">
        <v>1</v>
      </c>
      <c r="B37" s="15" t="s">
        <v>9</v>
      </c>
      <c r="C37" s="23">
        <f t="shared" si="0"/>
        <v>1</v>
      </c>
      <c r="D37" s="1">
        <v>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5.75">
      <c r="A38" s="22">
        <f>A37+1</f>
        <v>2</v>
      </c>
      <c r="B38" s="15" t="s">
        <v>10</v>
      </c>
      <c r="C38" s="23">
        <f t="shared" si="0"/>
        <v>2</v>
      </c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1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v>1</v>
      </c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15.75">
      <c r="A39" s="22">
        <v>3</v>
      </c>
      <c r="B39" s="15" t="s">
        <v>16</v>
      </c>
      <c r="C39" s="23">
        <f t="shared" si="0"/>
        <v>0</v>
      </c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ht="15.75">
      <c r="A40" s="22">
        <v>4</v>
      </c>
      <c r="B40" s="14" t="s">
        <v>11</v>
      </c>
      <c r="C40" s="23">
        <f t="shared" si="0"/>
        <v>0</v>
      </c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ht="31.5">
      <c r="A41" s="22"/>
      <c r="B41" s="16" t="s">
        <v>12</v>
      </c>
      <c r="C41" s="23">
        <f>SUM(C37:C40)</f>
        <v>3</v>
      </c>
      <c r="D41" s="3">
        <f>SUM(D37:D40)</f>
        <v>1</v>
      </c>
      <c r="E41" s="3">
        <f t="shared" ref="E41:AZ41" si="6">SUM(E37:E40)</f>
        <v>0</v>
      </c>
      <c r="F41" s="3">
        <f t="shared" si="6"/>
        <v>0</v>
      </c>
      <c r="G41" s="3">
        <f t="shared" si="6"/>
        <v>0</v>
      </c>
      <c r="H41" s="3">
        <f t="shared" si="6"/>
        <v>0</v>
      </c>
      <c r="I41" s="3">
        <f t="shared" si="6"/>
        <v>0</v>
      </c>
      <c r="J41" s="3">
        <f t="shared" si="6"/>
        <v>0</v>
      </c>
      <c r="K41" s="3">
        <f t="shared" si="6"/>
        <v>0</v>
      </c>
      <c r="L41" s="3">
        <f t="shared" si="6"/>
        <v>0</v>
      </c>
      <c r="M41" s="3">
        <f t="shared" si="6"/>
        <v>0</v>
      </c>
      <c r="N41" s="3">
        <f t="shared" si="6"/>
        <v>0</v>
      </c>
      <c r="O41" s="3">
        <f t="shared" si="6"/>
        <v>0</v>
      </c>
      <c r="P41" s="3">
        <f t="shared" si="6"/>
        <v>0</v>
      </c>
      <c r="Q41" s="3">
        <f t="shared" si="6"/>
        <v>0</v>
      </c>
      <c r="R41" s="3">
        <f t="shared" si="6"/>
        <v>0</v>
      </c>
      <c r="S41" s="3">
        <f t="shared" si="6"/>
        <v>0</v>
      </c>
      <c r="T41" s="3">
        <f t="shared" si="6"/>
        <v>0</v>
      </c>
      <c r="U41" s="3">
        <f t="shared" si="6"/>
        <v>0</v>
      </c>
      <c r="V41" s="3">
        <f t="shared" si="6"/>
        <v>0</v>
      </c>
      <c r="W41" s="3">
        <f t="shared" si="6"/>
        <v>0</v>
      </c>
      <c r="X41" s="3">
        <f t="shared" si="6"/>
        <v>1</v>
      </c>
      <c r="Y41" s="3">
        <f t="shared" si="6"/>
        <v>0</v>
      </c>
      <c r="Z41" s="3">
        <f t="shared" si="6"/>
        <v>0</v>
      </c>
      <c r="AA41" s="3">
        <f t="shared" si="6"/>
        <v>0</v>
      </c>
      <c r="AB41" s="3">
        <f t="shared" si="6"/>
        <v>0</v>
      </c>
      <c r="AC41" s="3">
        <f t="shared" si="6"/>
        <v>0</v>
      </c>
      <c r="AD41" s="3">
        <f t="shared" si="6"/>
        <v>0</v>
      </c>
      <c r="AE41" s="3">
        <f t="shared" si="6"/>
        <v>0</v>
      </c>
      <c r="AF41" s="3">
        <f t="shared" si="6"/>
        <v>0</v>
      </c>
      <c r="AG41" s="3">
        <f t="shared" si="6"/>
        <v>0</v>
      </c>
      <c r="AH41" s="3">
        <f t="shared" si="6"/>
        <v>0</v>
      </c>
      <c r="AI41" s="3">
        <f t="shared" si="6"/>
        <v>0</v>
      </c>
      <c r="AJ41" s="3">
        <f t="shared" si="6"/>
        <v>0</v>
      </c>
      <c r="AK41" s="3">
        <f t="shared" si="6"/>
        <v>0</v>
      </c>
      <c r="AL41" s="3">
        <f t="shared" si="6"/>
        <v>0</v>
      </c>
      <c r="AM41" s="3">
        <f t="shared" si="6"/>
        <v>0</v>
      </c>
      <c r="AN41" s="3">
        <f t="shared" si="6"/>
        <v>0</v>
      </c>
      <c r="AO41" s="3">
        <f t="shared" si="6"/>
        <v>0</v>
      </c>
      <c r="AP41" s="3">
        <f t="shared" si="6"/>
        <v>0</v>
      </c>
      <c r="AQ41" s="3">
        <f t="shared" si="6"/>
        <v>1</v>
      </c>
      <c r="AR41" s="3">
        <f t="shared" si="6"/>
        <v>0</v>
      </c>
      <c r="AS41" s="3">
        <f t="shared" si="6"/>
        <v>0</v>
      </c>
      <c r="AT41" s="3">
        <f t="shared" si="6"/>
        <v>0</v>
      </c>
      <c r="AU41" s="3">
        <f t="shared" si="6"/>
        <v>0</v>
      </c>
      <c r="AV41" s="3">
        <f t="shared" si="6"/>
        <v>0</v>
      </c>
      <c r="AW41" s="3">
        <f t="shared" si="6"/>
        <v>0</v>
      </c>
      <c r="AX41" s="3">
        <f t="shared" si="6"/>
        <v>0</v>
      </c>
      <c r="AY41" s="3">
        <f t="shared" si="6"/>
        <v>0</v>
      </c>
      <c r="AZ41" s="3">
        <f t="shared" si="6"/>
        <v>0</v>
      </c>
    </row>
    <row r="42" spans="1:52" ht="15.75">
      <c r="B42" s="12"/>
      <c r="K42" s="10"/>
    </row>
    <row r="43" spans="1:52">
      <c r="K43" s="10"/>
    </row>
    <row r="44" spans="1:52">
      <c r="K44" s="10"/>
    </row>
    <row r="45" spans="1:52">
      <c r="K45" s="10"/>
    </row>
    <row r="46" spans="1:52">
      <c r="K46" s="10"/>
    </row>
    <row r="47" spans="1:52">
      <c r="K47" s="10"/>
    </row>
    <row r="48" spans="1:52">
      <c r="K48" s="10"/>
    </row>
    <row r="49" spans="11:11">
      <c r="K49" s="10"/>
    </row>
    <row r="50" spans="11:11">
      <c r="K50" s="10"/>
    </row>
  </sheetData>
  <autoFilter ref="A6:AZ41"/>
  <mergeCells count="3">
    <mergeCell ref="G1:I1"/>
    <mergeCell ref="A2:I3"/>
    <mergeCell ref="A4:J4"/>
  </mergeCells>
  <phoneticPr fontId="0" type="noConversion"/>
  <pageMargins left="0.27559055118110237" right="0.31496062992125984" top="0.23622047244094491" bottom="0.59055118110236227" header="0.19685039370078741" footer="0.23622047244094491"/>
  <pageSetup paperSize="9" scale="75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Средние</vt:lpstr>
      <vt:lpstr>Лист1</vt:lpstr>
      <vt:lpstr>Средние!Заголовки_для_печати</vt:lpstr>
      <vt:lpstr>Средние!Область_печати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2024-01-22T05:22:17Z</cp:lastPrinted>
  <dcterms:created xsi:type="dcterms:W3CDTF">1996-10-08T23:32:33Z</dcterms:created>
  <dcterms:modified xsi:type="dcterms:W3CDTF">2024-01-22T05:55:01Z</dcterms:modified>
</cp:coreProperties>
</file>