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едние" sheetId="1" r:id="rId1"/>
    <sheet name="средние цгэ и оз" sheetId="2" r:id="rId2"/>
  </sheets>
  <definedNames>
    <definedName name="_xlnm.Print_Titles" localSheetId="0">'средние'!$4:$5</definedName>
    <definedName name="_xlnm.Print_Titles" localSheetId="1">'средние цгэ и оз'!$4:$5</definedName>
  </definedNames>
  <calcPr fullCalcOnLoad="1"/>
</workbook>
</file>

<file path=xl/sharedStrings.xml><?xml version="1.0" encoding="utf-8"?>
<sst xmlns="http://schemas.openxmlformats.org/spreadsheetml/2006/main" count="129" uniqueCount="92">
  <si>
    <t>наименование должности</t>
  </si>
  <si>
    <t>ИТОГО по региону:</t>
  </si>
  <si>
    <t>№ п/п</t>
  </si>
  <si>
    <t>Потребность в специалистах со средним образованием</t>
  </si>
  <si>
    <t>акушерка (старшая), акушер (старший)</t>
  </si>
  <si>
    <t>зубной техник (старший)</t>
  </si>
  <si>
    <t>зубной фельдшер</t>
  </si>
  <si>
    <t>инструктор-валеолог</t>
  </si>
  <si>
    <t>инструктор по лечебной физкультуре</t>
  </si>
  <si>
    <t>медицинский регистратор (старший)</t>
  </si>
  <si>
    <t>медицинская сестра-анестезист (старшая), медицинский брат-анестезист (старший)</t>
  </si>
  <si>
    <t>медицинская сестра выездной бригады скорой медицинской помощи, медицинский брат выездной бригады скорой медицинской помощи</t>
  </si>
  <si>
    <t>медицинская сестра-диетолог, медицинский брат-диетолог</t>
  </si>
  <si>
    <t>медицинская сестра кабинета, структурного подразделения, Белорусского Общества Красного Креста (старшая), медицинский брат кабинета, структурного подразделения, Белорусского общества Красного Креста (старший)</t>
  </si>
  <si>
    <t>медицинская сестра-массажист, медицинский брат-массажист</t>
  </si>
  <si>
    <t>медицинская сестра общей практики (старшая), медицинский брат общей практики (старший)</t>
  </si>
  <si>
    <t>медицинская сестра операционная (старшая), медицинский брат операционный (старший)</t>
  </si>
  <si>
    <t>медицинская сестра по физиотерапии (старшая), медицинский брат по физиотерапии (старший)</t>
  </si>
  <si>
    <t>медицинская сестра по функциональной диагностике (старшая), медицинский брат по функциональной диагностике (старший)</t>
  </si>
  <si>
    <t>медицинская сестра участковая (старшая), медицинский брат участковый (старший)</t>
  </si>
  <si>
    <t>медицинский статистик</t>
  </si>
  <si>
    <t>помощник врача-гигиениста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</si>
  <si>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</si>
  <si>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</si>
  <si>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</si>
  <si>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рентгенолаборант (старший)</t>
  </si>
  <si>
    <t>техник-массажист</t>
  </si>
  <si>
    <t>фельдшер (старший)</t>
  </si>
  <si>
    <t>фельдшер выездной бригады скорой медицинской помощи (старший)</t>
  </si>
  <si>
    <t>фельдшер выездной бригады скорой медицинской помощи, выезжающий самостоятельно</t>
  </si>
  <si>
    <t>фельдшер-лаборант (старший)</t>
  </si>
  <si>
    <t>Итого медицинских работников</t>
  </si>
  <si>
    <t>фармацевт</t>
  </si>
  <si>
    <t>фармацевт-ассистент</t>
  </si>
  <si>
    <t>фармацевт-лаборант</t>
  </si>
  <si>
    <t>фармацевт-рецептар</t>
  </si>
  <si>
    <t>Итого фармацевтических работников</t>
  </si>
  <si>
    <t>СВЕДЕНИЯ О ПОТРЕБНОСТИ В СПЕЦИАЛИСТАХ СО СРЕДНИМ МЕДИЦИНСКИМ И ФАРМАЦЕВТИЧЕСКИМ ОБРАЗОВАНИЕМ ОРГАНИЗАЦИЙ ЗДРАВООХРАНЕНИЯ ГОМЕЛЬСКОЙ ОБЛАСТИ</t>
  </si>
  <si>
    <t>УЗ "Брагинская ЦРБ"</t>
  </si>
  <si>
    <t>УЗ "Б-Кошелевская ЦРБ"</t>
  </si>
  <si>
    <t>УЗ "Ветковская ЦРБ"</t>
  </si>
  <si>
    <t>УЗ "Добрушская ЦРБ"</t>
  </si>
  <si>
    <t>УЗ "Ельская ЦРБ"</t>
  </si>
  <si>
    <t>УЗ "Житковичская ЦРБ"</t>
  </si>
  <si>
    <t>УЗ "Жлобинская ЦРБ"</t>
  </si>
  <si>
    <t>УЗ "Калинковичская ЦРБ"</t>
  </si>
  <si>
    <t>УЗ "Кормянская ЦРБ"</t>
  </si>
  <si>
    <t>УЗ "Лельчицкая ЦРБ"</t>
  </si>
  <si>
    <t>УЗ "Лоевская ЦРБ"</t>
  </si>
  <si>
    <t>УЗ "Мозырская ЦРБ"</t>
  </si>
  <si>
    <t>УЗ "Наровлянская ЦРБ"</t>
  </si>
  <si>
    <t>УЗ "Октябрьская ЦРБ"</t>
  </si>
  <si>
    <t>УЗ "Петриковская ЦРБ"</t>
  </si>
  <si>
    <t>УЗ "Речицкая ЦРБ"</t>
  </si>
  <si>
    <t>УЗ "Рогачевская ЦРБ"</t>
  </si>
  <si>
    <t>УЗ "Светлогорская ЦРБ"</t>
  </si>
  <si>
    <t>УЗ "Хойникская ЦРБ"</t>
  </si>
  <si>
    <t>УЗ "Чечерская ЦРБ"</t>
  </si>
  <si>
    <t>У "ГОКБ"</t>
  </si>
  <si>
    <t>У "ГОСКБ"</t>
  </si>
  <si>
    <t>У "ГОТКБ"</t>
  </si>
  <si>
    <t>У "ГОПКБ"</t>
  </si>
  <si>
    <t>У "ГОКОД"</t>
  </si>
  <si>
    <t>У "ГОККВД"</t>
  </si>
  <si>
    <t>У "ГОЦТ"</t>
  </si>
  <si>
    <t>У  ГОДЦМР  "Верасок"</t>
  </si>
  <si>
    <t>УЗ "ГОДБМР"</t>
  </si>
  <si>
    <t>У "ГОИКБ"</t>
  </si>
  <si>
    <t>ГУЗ "ГЦГКП"</t>
  </si>
  <si>
    <t xml:space="preserve">                                                                                                                                                    Приложение 2</t>
  </si>
  <si>
    <t>У "ГОККЦ"</t>
  </si>
  <si>
    <t>У "ГомПатбюро"</t>
  </si>
  <si>
    <t>УЗ "ГУК-ОГИВОВ"</t>
  </si>
  <si>
    <t>Государственное учреждение «Буда-Кошелевский районный центр гигиены и эпидемиологии»</t>
  </si>
  <si>
    <t>Государственное учреждение «Ельский районный центр гигиены и эпидемиологии»</t>
  </si>
  <si>
    <t>Государственное учреждение «Жлобинский районный центр гигиены и эпидемиологии»</t>
  </si>
  <si>
    <t>Государственное учреждение «Житковичский районный центр гигиены и эпидемиологии»</t>
  </si>
  <si>
    <t>Государственное учреждение «Лельчицкий районный центр гигиены и эпидемиологии»</t>
  </si>
  <si>
    <t>Государственное учреждение «Лоевский районный центр гигиены и эпидемиологии»</t>
  </si>
  <si>
    <t>Государственное учреждение «Октябрьский районный центр гигиены и эпидемиологии»</t>
  </si>
  <si>
    <t>Государственное учреждение «Петриковский районный центр гигиены и эпидемиологии»</t>
  </si>
  <si>
    <t>Государственное учреждение «Хойникский районный центр гигиены и эпидемиологии»</t>
  </si>
  <si>
    <t>Государственное учреждение «Чечерский районный центр гигиены и эпидемиологии»</t>
  </si>
  <si>
    <t>Государственное учреждение «Добрушский районный центр гигиены и эпидемиологии»</t>
  </si>
  <si>
    <t>Государственное учреждение «Речицкий районный центр гигиены и эпидемиологии»</t>
  </si>
  <si>
    <t>Государственное учреждение «Рогачевский районный центр гигиены и эпидемиологии»</t>
  </si>
  <si>
    <t>У "ГОКП"</t>
  </si>
  <si>
    <t>Дом ребенка</t>
  </si>
  <si>
    <t xml:space="preserve">Приложение 6 </t>
  </si>
  <si>
    <t>СВЕДЕНИЯ О ПОТРЕБНОСТИ В СПЕЦИАЛИСТАХ СО СРЕДНИМ МЕДИЦИНСКИМ И ФАРМАЦЕВТИЧЕСКИМ ОБРАЗОВАНИЕМ ГУ "ГОЦГ и ОЗ"</t>
  </si>
  <si>
    <t>Потребность к распределению</t>
  </si>
  <si>
    <t>Потребность в специалистах с дополнительной подготовкой</t>
  </si>
</sst>
</file>

<file path=xl/styles.xml><?xml version="1.0" encoding="utf-8"?>
<styleSheet xmlns="http://schemas.openxmlformats.org/spreadsheetml/2006/main">
  <numFmts count="3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textRotation="90"/>
    </xf>
    <xf numFmtId="0" fontId="3" fillId="0" borderId="10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 textRotation="90"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textRotation="90"/>
    </xf>
    <xf numFmtId="0" fontId="10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wrapText="1"/>
    </xf>
    <xf numFmtId="0" fontId="9" fillId="33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justify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 horizontal="center" wrapText="1"/>
    </xf>
    <xf numFmtId="2" fontId="1" fillId="33" borderId="12" xfId="0" applyNumberFormat="1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 wrapText="1"/>
    </xf>
    <xf numFmtId="2" fontId="1" fillId="33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2" fontId="6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PageLayoutView="0" workbookViewId="0" topLeftCell="A4">
      <selection activeCell="B6" sqref="B6:B22"/>
    </sheetView>
  </sheetViews>
  <sheetFormatPr defaultColWidth="9.140625" defaultRowHeight="12.75"/>
  <cols>
    <col min="1" max="1" width="3.00390625" style="0" customWidth="1"/>
    <col min="2" max="2" width="23.00390625" style="0" customWidth="1"/>
    <col min="3" max="3" width="5.57421875" style="0" customWidth="1"/>
    <col min="4" max="4" width="4.28125" style="5" customWidth="1"/>
    <col min="5" max="5" width="4.00390625" style="5" customWidth="1"/>
    <col min="6" max="6" width="2.7109375" style="5" customWidth="1"/>
    <col min="7" max="7" width="4.00390625" style="5" customWidth="1"/>
    <col min="8" max="8" width="2.7109375" style="5" customWidth="1"/>
    <col min="9" max="9" width="4.00390625" style="5" customWidth="1"/>
    <col min="10" max="11" width="3.7109375" style="5" customWidth="1"/>
    <col min="12" max="13" width="2.7109375" style="5" customWidth="1"/>
    <col min="14" max="15" width="3.7109375" style="5" customWidth="1"/>
    <col min="16" max="16" width="2.7109375" style="5" customWidth="1"/>
    <col min="17" max="17" width="4.28125" style="5" customWidth="1"/>
    <col min="18" max="18" width="3.421875" style="5" customWidth="1"/>
    <col min="19" max="19" width="4.421875" style="5" customWidth="1"/>
    <col min="20" max="20" width="4.8515625" style="5" customWidth="1"/>
    <col min="21" max="21" width="4.28125" style="5" customWidth="1"/>
    <col min="22" max="23" width="2.7109375" style="5" customWidth="1"/>
    <col min="24" max="24" width="3.8515625" style="5" customWidth="1"/>
    <col min="25" max="25" width="2.7109375" style="5" customWidth="1"/>
    <col min="26" max="26" width="4.28125" style="5" customWidth="1"/>
    <col min="27" max="27" width="2.8515625" style="5" customWidth="1"/>
    <col min="28" max="28" width="2.7109375" style="5" customWidth="1"/>
    <col min="29" max="29" width="3.8515625" style="5" customWidth="1"/>
    <col min="30" max="33" width="2.7109375" style="5" customWidth="1"/>
    <col min="34" max="34" width="4.00390625" style="5" customWidth="1"/>
    <col min="35" max="36" width="2.7109375" style="5" customWidth="1"/>
    <col min="37" max="37" width="3.7109375" style="5" customWidth="1"/>
    <col min="38" max="38" width="3.140625" style="5" customWidth="1"/>
    <col min="39" max="39" width="5.140625" style="5" customWidth="1"/>
  </cols>
  <sheetData>
    <row r="1" spans="2:38" ht="13.5" customHeight="1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52.5" customHeight="1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2.75" customHeight="1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9" ht="20.25" customHeight="1">
      <c r="A4" s="37" t="s">
        <v>2</v>
      </c>
      <c r="B4" s="38" t="s">
        <v>0</v>
      </c>
      <c r="C4" s="39" t="s">
        <v>1</v>
      </c>
      <c r="D4" s="41" t="s">
        <v>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</row>
    <row r="5" spans="1:39" s="5" customFormat="1" ht="155.25" customHeight="1">
      <c r="A5" s="37"/>
      <c r="B5" s="38"/>
      <c r="C5" s="39"/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8" t="s">
        <v>50</v>
      </c>
      <c r="Q5" s="8" t="s">
        <v>51</v>
      </c>
      <c r="R5" s="8" t="s">
        <v>52</v>
      </c>
      <c r="S5" s="8" t="s">
        <v>53</v>
      </c>
      <c r="T5" s="8" t="s">
        <v>54</v>
      </c>
      <c r="U5" s="8" t="s">
        <v>55</v>
      </c>
      <c r="V5" s="8" t="s">
        <v>56</v>
      </c>
      <c r="W5" s="8" t="s">
        <v>57</v>
      </c>
      <c r="X5" s="8" t="s">
        <v>58</v>
      </c>
      <c r="Y5" s="8" t="s">
        <v>59</v>
      </c>
      <c r="Z5" s="8" t="s">
        <v>61</v>
      </c>
      <c r="AA5" s="8" t="s">
        <v>62</v>
      </c>
      <c r="AB5" s="8" t="s">
        <v>72</v>
      </c>
      <c r="AC5" s="8" t="s">
        <v>63</v>
      </c>
      <c r="AD5" s="8" t="s">
        <v>64</v>
      </c>
      <c r="AE5" s="8" t="s">
        <v>65</v>
      </c>
      <c r="AF5" s="8" t="s">
        <v>66</v>
      </c>
      <c r="AG5" s="8" t="s">
        <v>86</v>
      </c>
      <c r="AH5" s="8" t="s">
        <v>67</v>
      </c>
      <c r="AI5" s="8" t="s">
        <v>87</v>
      </c>
      <c r="AJ5" s="8" t="s">
        <v>70</v>
      </c>
      <c r="AK5" s="8" t="s">
        <v>60</v>
      </c>
      <c r="AL5" s="19" t="s">
        <v>71</v>
      </c>
      <c r="AM5" s="25" t="s">
        <v>68</v>
      </c>
    </row>
    <row r="6" spans="1:39" ht="31.5" customHeight="1">
      <c r="A6" s="16">
        <v>1</v>
      </c>
      <c r="B6" s="49" t="s">
        <v>4</v>
      </c>
      <c r="C6" s="28">
        <f>D6+E6+F6+G6+H6+I6+J6+K6+L6+M6+N6+O6+P6+Q6+R6+S6+T6+U6+V6+W6+X6+Y6+Z6+AA6+AB6+AC6+AD6+AE6+AF6+AG6+AH6+AI6+AJ6+AK6+AL6+AM6</f>
        <v>56</v>
      </c>
      <c r="D6" s="13"/>
      <c r="E6" s="14"/>
      <c r="F6" s="14">
        <v>1</v>
      </c>
      <c r="G6" s="14">
        <v>2</v>
      </c>
      <c r="H6" s="14">
        <v>1</v>
      </c>
      <c r="I6" s="14">
        <v>2</v>
      </c>
      <c r="J6" s="14">
        <v>5</v>
      </c>
      <c r="K6" s="15"/>
      <c r="L6" s="15"/>
      <c r="M6" s="15"/>
      <c r="N6" s="15"/>
      <c r="O6" s="15">
        <v>4</v>
      </c>
      <c r="P6" s="15"/>
      <c r="Q6" s="15">
        <v>1</v>
      </c>
      <c r="R6" s="15">
        <v>2</v>
      </c>
      <c r="S6" s="15">
        <v>4</v>
      </c>
      <c r="T6" s="15"/>
      <c r="U6" s="15">
        <v>8</v>
      </c>
      <c r="V6" s="15"/>
      <c r="W6" s="15"/>
      <c r="X6" s="15">
        <v>2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>
        <v>24</v>
      </c>
    </row>
    <row r="7" spans="1:39" ht="30" customHeight="1">
      <c r="A7" s="16">
        <f>A6+1</f>
        <v>2</v>
      </c>
      <c r="B7" s="49" t="s">
        <v>5</v>
      </c>
      <c r="C7" s="28">
        <f aca="true" t="shared" si="0" ref="C7:C22">D7+E7+F7+G7+H7+I7+J7+K7+L7+M7+N7+O7+P7+Q7+R7+S7+T7+U7+V7+W7+X7+Y7+Z7+AA7+AB7+AC7+AD7+AE7+AF7+AG7+AH7+AI7+AJ7+AK7+AL7+AM7</f>
        <v>2</v>
      </c>
      <c r="D7" s="13"/>
      <c r="E7" s="14"/>
      <c r="F7" s="14"/>
      <c r="G7" s="14"/>
      <c r="H7" s="14"/>
      <c r="I7" s="14"/>
      <c r="J7" s="14"/>
      <c r="K7" s="15">
        <v>1</v>
      </c>
      <c r="L7" s="15"/>
      <c r="M7" s="15"/>
      <c r="N7" s="15"/>
      <c r="O7" s="15">
        <v>1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ht="18.75" customHeight="1">
      <c r="A8" s="16">
        <f aca="true" t="shared" si="1" ref="A8:A20">A7+1</f>
        <v>3</v>
      </c>
      <c r="B8" s="49" t="s">
        <v>6</v>
      </c>
      <c r="C8" s="28">
        <f t="shared" si="0"/>
        <v>11</v>
      </c>
      <c r="D8" s="13">
        <v>1</v>
      </c>
      <c r="E8" s="14"/>
      <c r="F8" s="14">
        <v>1</v>
      </c>
      <c r="G8" s="14"/>
      <c r="H8" s="14"/>
      <c r="I8" s="14"/>
      <c r="J8" s="14">
        <v>1</v>
      </c>
      <c r="K8" s="15">
        <v>1</v>
      </c>
      <c r="L8" s="15"/>
      <c r="M8" s="15"/>
      <c r="N8" s="15">
        <v>2</v>
      </c>
      <c r="O8" s="15"/>
      <c r="P8" s="15"/>
      <c r="Q8" s="15"/>
      <c r="R8" s="15">
        <v>1</v>
      </c>
      <c r="S8" s="15"/>
      <c r="T8" s="15"/>
      <c r="U8" s="15"/>
      <c r="V8" s="15"/>
      <c r="W8" s="15">
        <v>1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>
        <v>3</v>
      </c>
    </row>
    <row r="9" spans="1:39" ht="27.75" customHeight="1">
      <c r="A9" s="16">
        <f>A24+1</f>
        <v>5</v>
      </c>
      <c r="B9" s="49" t="s">
        <v>8</v>
      </c>
      <c r="C9" s="28">
        <f t="shared" si="0"/>
        <v>8</v>
      </c>
      <c r="D9" s="13"/>
      <c r="E9" s="14"/>
      <c r="F9" s="14"/>
      <c r="G9" s="14"/>
      <c r="H9" s="14"/>
      <c r="I9" s="14"/>
      <c r="J9" s="14"/>
      <c r="K9" s="15">
        <v>1</v>
      </c>
      <c r="L9" s="15"/>
      <c r="M9" s="15"/>
      <c r="N9" s="15"/>
      <c r="O9" s="15">
        <v>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3</v>
      </c>
      <c r="AF9" s="15">
        <v>2</v>
      </c>
      <c r="AG9" s="15"/>
      <c r="AH9" s="15"/>
      <c r="AI9" s="15"/>
      <c r="AJ9" s="15"/>
      <c r="AK9" s="15"/>
      <c r="AL9" s="15"/>
      <c r="AM9" s="15"/>
    </row>
    <row r="10" spans="1:39" ht="107.25" customHeight="1">
      <c r="A10" s="16">
        <f>A26+1</f>
        <v>8</v>
      </c>
      <c r="B10" s="49" t="s">
        <v>11</v>
      </c>
      <c r="C10" s="28">
        <f t="shared" si="0"/>
        <v>0</v>
      </c>
      <c r="D10" s="13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ht="217.5" customHeight="1">
      <c r="A11" s="9">
        <f>A27+1</f>
        <v>10</v>
      </c>
      <c r="B11" s="50" t="s">
        <v>13</v>
      </c>
      <c r="C11" s="28">
        <f t="shared" si="0"/>
        <v>569</v>
      </c>
      <c r="D11" s="13">
        <v>9</v>
      </c>
      <c r="E11" s="14">
        <v>10</v>
      </c>
      <c r="F11" s="14">
        <v>3</v>
      </c>
      <c r="G11" s="14">
        <v>6</v>
      </c>
      <c r="H11" s="14">
        <v>3</v>
      </c>
      <c r="I11" s="14">
        <v>8</v>
      </c>
      <c r="J11" s="14">
        <v>45</v>
      </c>
      <c r="K11" s="15">
        <v>7</v>
      </c>
      <c r="L11" s="15">
        <v>5</v>
      </c>
      <c r="M11" s="15">
        <v>3</v>
      </c>
      <c r="N11" s="15">
        <v>11</v>
      </c>
      <c r="O11" s="15">
        <v>58</v>
      </c>
      <c r="P11" s="15"/>
      <c r="Q11" s="15">
        <v>5</v>
      </c>
      <c r="R11" s="15">
        <v>5</v>
      </c>
      <c r="S11" s="15">
        <v>22</v>
      </c>
      <c r="T11" s="15">
        <v>12</v>
      </c>
      <c r="U11" s="15">
        <v>76</v>
      </c>
      <c r="V11" s="15"/>
      <c r="W11" s="15">
        <v>2</v>
      </c>
      <c r="X11" s="15">
        <v>14</v>
      </c>
      <c r="Y11" s="15">
        <v>4</v>
      </c>
      <c r="Z11" s="15">
        <v>15</v>
      </c>
      <c r="AA11" s="15">
        <v>4</v>
      </c>
      <c r="AB11" s="15">
        <v>4</v>
      </c>
      <c r="AC11" s="15">
        <v>22</v>
      </c>
      <c r="AD11" s="15"/>
      <c r="AE11" s="15"/>
      <c r="AF11" s="15"/>
      <c r="AG11" s="15"/>
      <c r="AH11" s="15">
        <v>40</v>
      </c>
      <c r="AI11" s="15">
        <v>3</v>
      </c>
      <c r="AJ11" s="15">
        <v>1</v>
      </c>
      <c r="AK11" s="15">
        <v>5</v>
      </c>
      <c r="AL11" s="15"/>
      <c r="AM11" s="15">
        <v>167</v>
      </c>
    </row>
    <row r="12" spans="1:39" ht="91.5" customHeight="1">
      <c r="A12" s="16">
        <f>A28+1</f>
        <v>12</v>
      </c>
      <c r="B12" s="49" t="s">
        <v>15</v>
      </c>
      <c r="C12" s="28">
        <f t="shared" si="0"/>
        <v>20</v>
      </c>
      <c r="D12" s="13"/>
      <c r="E12" s="14"/>
      <c r="F12" s="14"/>
      <c r="G12" s="14"/>
      <c r="H12" s="14"/>
      <c r="I12" s="14"/>
      <c r="J12" s="14"/>
      <c r="K12" s="15"/>
      <c r="L12" s="15"/>
      <c r="M12" s="15"/>
      <c r="N12" s="15"/>
      <c r="O12" s="15"/>
      <c r="P12" s="15">
        <v>2</v>
      </c>
      <c r="Q12" s="15">
        <v>1</v>
      </c>
      <c r="R12" s="15"/>
      <c r="S12" s="15">
        <v>5</v>
      </c>
      <c r="T12" s="15"/>
      <c r="U12" s="15">
        <v>12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61.5" customHeight="1">
      <c r="A13" s="16">
        <f>A30+1</f>
        <v>16</v>
      </c>
      <c r="B13" s="49" t="s">
        <v>19</v>
      </c>
      <c r="C13" s="28">
        <f t="shared" si="0"/>
        <v>17</v>
      </c>
      <c r="D13" s="13"/>
      <c r="E13" s="14"/>
      <c r="F13" s="14"/>
      <c r="G13" s="14"/>
      <c r="H13" s="14"/>
      <c r="I13" s="14"/>
      <c r="J13" s="14"/>
      <c r="K13" s="15"/>
      <c r="L13" s="15"/>
      <c r="M13" s="15"/>
      <c r="N13" s="15"/>
      <c r="O13" s="15">
        <v>2</v>
      </c>
      <c r="P13" s="15"/>
      <c r="Q13" s="15"/>
      <c r="R13" s="15"/>
      <c r="S13" s="15">
        <v>8</v>
      </c>
      <c r="T13" s="15"/>
      <c r="U13" s="15">
        <v>7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36" customHeight="1">
      <c r="A14" s="16">
        <f>A32+1</f>
        <v>18</v>
      </c>
      <c r="B14" s="49" t="s">
        <v>21</v>
      </c>
      <c r="C14" s="28">
        <f t="shared" si="0"/>
        <v>0</v>
      </c>
      <c r="D14" s="13"/>
      <c r="E14" s="14"/>
      <c r="F14" s="14"/>
      <c r="G14" s="14"/>
      <c r="H14" s="14"/>
      <c r="I14" s="14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67.5" customHeight="1">
      <c r="A15" s="16">
        <f t="shared" si="1"/>
        <v>19</v>
      </c>
      <c r="B15" s="49" t="s">
        <v>22</v>
      </c>
      <c r="C15" s="28">
        <f t="shared" si="0"/>
        <v>129</v>
      </c>
      <c r="D15" s="13">
        <v>2</v>
      </c>
      <c r="E15" s="14">
        <v>7</v>
      </c>
      <c r="F15" s="14"/>
      <c r="G15" s="14">
        <v>6</v>
      </c>
      <c r="H15" s="14"/>
      <c r="I15" s="14">
        <v>5</v>
      </c>
      <c r="J15" s="14">
        <v>5</v>
      </c>
      <c r="K15" s="15">
        <v>3</v>
      </c>
      <c r="L15" s="15"/>
      <c r="M15" s="15">
        <v>5</v>
      </c>
      <c r="N15" s="15">
        <v>1</v>
      </c>
      <c r="O15" s="15">
        <v>6</v>
      </c>
      <c r="P15" s="15">
        <v>2</v>
      </c>
      <c r="Q15" s="15">
        <v>3</v>
      </c>
      <c r="R15" s="15">
        <v>1</v>
      </c>
      <c r="S15" s="15">
        <v>5</v>
      </c>
      <c r="T15" s="15">
        <v>2</v>
      </c>
      <c r="U15" s="15">
        <v>4</v>
      </c>
      <c r="V15" s="15"/>
      <c r="W15" s="15">
        <v>1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71</v>
      </c>
    </row>
    <row r="16" spans="1:39" ht="34.5" customHeight="1">
      <c r="A16" s="16">
        <f t="shared" si="1"/>
        <v>20</v>
      </c>
      <c r="B16" s="49" t="s">
        <v>23</v>
      </c>
      <c r="C16" s="28">
        <f t="shared" si="0"/>
        <v>0</v>
      </c>
      <c r="D16" s="13"/>
      <c r="E16" s="14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ht="18" customHeight="1">
      <c r="A17" s="16">
        <f t="shared" si="1"/>
        <v>21</v>
      </c>
      <c r="B17" s="49" t="s">
        <v>24</v>
      </c>
      <c r="C17" s="28">
        <f t="shared" si="0"/>
        <v>0</v>
      </c>
      <c r="D17" s="13"/>
      <c r="E17" s="14"/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20.25" customHeight="1">
      <c r="A18" s="16">
        <f>A33+1</f>
        <v>23</v>
      </c>
      <c r="B18" s="49" t="s">
        <v>26</v>
      </c>
      <c r="C18" s="28">
        <f t="shared" si="0"/>
        <v>1</v>
      </c>
      <c r="D18" s="13"/>
      <c r="E18" s="14"/>
      <c r="F18" s="14"/>
      <c r="G18" s="14"/>
      <c r="H18" s="14"/>
      <c r="I18" s="14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>
        <v>1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ht="21.75" customHeight="1">
      <c r="A19" s="16">
        <f t="shared" si="1"/>
        <v>24</v>
      </c>
      <c r="B19" s="49" t="s">
        <v>27</v>
      </c>
      <c r="C19" s="28">
        <f t="shared" si="0"/>
        <v>36</v>
      </c>
      <c r="D19" s="13"/>
      <c r="E19" s="14">
        <v>6</v>
      </c>
      <c r="F19" s="14">
        <v>1</v>
      </c>
      <c r="G19" s="14">
        <v>2</v>
      </c>
      <c r="H19" s="14"/>
      <c r="I19" s="14"/>
      <c r="J19" s="14">
        <v>4</v>
      </c>
      <c r="K19" s="15"/>
      <c r="L19" s="15">
        <v>2</v>
      </c>
      <c r="M19" s="15"/>
      <c r="N19" s="15"/>
      <c r="O19" s="15">
        <v>3</v>
      </c>
      <c r="P19" s="15"/>
      <c r="Q19" s="15"/>
      <c r="R19" s="15">
        <v>9</v>
      </c>
      <c r="S19" s="15">
        <v>7</v>
      </c>
      <c r="T19" s="15"/>
      <c r="U19" s="15"/>
      <c r="V19" s="15"/>
      <c r="W19" s="15">
        <v>1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>
        <v>1</v>
      </c>
    </row>
    <row r="20" spans="1:39" ht="60" customHeight="1">
      <c r="A20" s="16">
        <f t="shared" si="1"/>
        <v>25</v>
      </c>
      <c r="B20" s="49" t="s">
        <v>28</v>
      </c>
      <c r="C20" s="28">
        <f t="shared" si="0"/>
        <v>65</v>
      </c>
      <c r="D20" s="13"/>
      <c r="E20" s="14"/>
      <c r="F20" s="14"/>
      <c r="G20" s="14"/>
      <c r="H20" s="14">
        <v>1</v>
      </c>
      <c r="I20" s="14">
        <v>4</v>
      </c>
      <c r="J20" s="14">
        <v>12</v>
      </c>
      <c r="K20" s="15"/>
      <c r="L20" s="15"/>
      <c r="M20" s="15"/>
      <c r="N20" s="15">
        <v>3</v>
      </c>
      <c r="O20" s="15"/>
      <c r="P20" s="15"/>
      <c r="Q20" s="15"/>
      <c r="R20" s="15"/>
      <c r="S20" s="15">
        <v>5</v>
      </c>
      <c r="T20" s="15"/>
      <c r="U20" s="15">
        <v>20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v>20</v>
      </c>
    </row>
    <row r="21" spans="1:39" ht="80.25" customHeight="1">
      <c r="A21" s="16">
        <v>26</v>
      </c>
      <c r="B21" s="49" t="s">
        <v>29</v>
      </c>
      <c r="C21" s="28">
        <f t="shared" si="0"/>
        <v>9</v>
      </c>
      <c r="D21" s="13"/>
      <c r="E21" s="14"/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15"/>
      <c r="Q21" s="15">
        <v>2</v>
      </c>
      <c r="R21" s="15">
        <v>2</v>
      </c>
      <c r="S21" s="15">
        <v>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31.5" customHeight="1">
      <c r="A22" s="16">
        <v>27</v>
      </c>
      <c r="B22" s="50" t="s">
        <v>30</v>
      </c>
      <c r="C22" s="28">
        <f t="shared" si="0"/>
        <v>92</v>
      </c>
      <c r="D22" s="13">
        <v>2</v>
      </c>
      <c r="E22" s="14">
        <v>4</v>
      </c>
      <c r="F22" s="14"/>
      <c r="G22" s="14">
        <v>1</v>
      </c>
      <c r="H22" s="14">
        <v>1</v>
      </c>
      <c r="I22" s="14"/>
      <c r="J22" s="14">
        <v>6</v>
      </c>
      <c r="K22" s="15">
        <v>2</v>
      </c>
      <c r="L22" s="15"/>
      <c r="M22" s="15"/>
      <c r="N22" s="15">
        <v>3</v>
      </c>
      <c r="O22" s="15"/>
      <c r="P22" s="15"/>
      <c r="Q22" s="15">
        <v>2</v>
      </c>
      <c r="R22" s="15"/>
      <c r="S22" s="15">
        <v>7</v>
      </c>
      <c r="T22" s="15">
        <v>2</v>
      </c>
      <c r="U22" s="15">
        <v>10</v>
      </c>
      <c r="V22" s="15"/>
      <c r="W22" s="15"/>
      <c r="X22" s="15">
        <v>4</v>
      </c>
      <c r="Y22" s="15"/>
      <c r="Z22" s="15"/>
      <c r="AA22" s="15">
        <v>3</v>
      </c>
      <c r="AB22" s="15"/>
      <c r="AC22" s="15">
        <v>5</v>
      </c>
      <c r="AD22" s="15">
        <v>2</v>
      </c>
      <c r="AE22" s="15"/>
      <c r="AF22" s="15"/>
      <c r="AG22" s="15">
        <v>1</v>
      </c>
      <c r="AH22" s="15">
        <v>10</v>
      </c>
      <c r="AI22" s="15"/>
      <c r="AJ22" s="15"/>
      <c r="AK22" s="15">
        <v>5</v>
      </c>
      <c r="AL22" s="15">
        <v>1</v>
      </c>
      <c r="AM22" s="15">
        <v>21</v>
      </c>
    </row>
    <row r="23" spans="1:39" ht="31.5" customHeight="1">
      <c r="A23" s="16"/>
      <c r="B23" s="33" t="s">
        <v>90</v>
      </c>
      <c r="C23" s="34">
        <f>SUM(C6:C22)</f>
        <v>1015</v>
      </c>
      <c r="D23" s="34">
        <f aca="true" t="shared" si="2" ref="D23:AM23">SUM(D6:D22)</f>
        <v>14</v>
      </c>
      <c r="E23" s="34">
        <f t="shared" si="2"/>
        <v>27</v>
      </c>
      <c r="F23" s="34">
        <f t="shared" si="2"/>
        <v>6</v>
      </c>
      <c r="G23" s="34">
        <f t="shared" si="2"/>
        <v>17</v>
      </c>
      <c r="H23" s="34">
        <f t="shared" si="2"/>
        <v>6</v>
      </c>
      <c r="I23" s="34">
        <f t="shared" si="2"/>
        <v>19</v>
      </c>
      <c r="J23" s="34">
        <f t="shared" si="2"/>
        <v>78</v>
      </c>
      <c r="K23" s="34">
        <f t="shared" si="2"/>
        <v>15</v>
      </c>
      <c r="L23" s="34">
        <f t="shared" si="2"/>
        <v>7</v>
      </c>
      <c r="M23" s="34">
        <f t="shared" si="2"/>
        <v>8</v>
      </c>
      <c r="N23" s="34">
        <f t="shared" si="2"/>
        <v>20</v>
      </c>
      <c r="O23" s="34">
        <f t="shared" si="2"/>
        <v>76</v>
      </c>
      <c r="P23" s="34">
        <f t="shared" si="2"/>
        <v>4</v>
      </c>
      <c r="Q23" s="34">
        <f t="shared" si="2"/>
        <v>14</v>
      </c>
      <c r="R23" s="34">
        <f t="shared" si="2"/>
        <v>20</v>
      </c>
      <c r="S23" s="34">
        <f t="shared" si="2"/>
        <v>68</v>
      </c>
      <c r="T23" s="34">
        <f t="shared" si="2"/>
        <v>16</v>
      </c>
      <c r="U23" s="34">
        <f t="shared" si="2"/>
        <v>138</v>
      </c>
      <c r="V23" s="34">
        <f t="shared" si="2"/>
        <v>0</v>
      </c>
      <c r="W23" s="34">
        <f t="shared" si="2"/>
        <v>5</v>
      </c>
      <c r="X23" s="34">
        <f t="shared" si="2"/>
        <v>20</v>
      </c>
      <c r="Y23" s="34">
        <f t="shared" si="2"/>
        <v>4</v>
      </c>
      <c r="Z23" s="34">
        <f t="shared" si="2"/>
        <v>15</v>
      </c>
      <c r="AA23" s="34">
        <f t="shared" si="2"/>
        <v>7</v>
      </c>
      <c r="AB23" s="34">
        <f t="shared" si="2"/>
        <v>4</v>
      </c>
      <c r="AC23" s="34">
        <f t="shared" si="2"/>
        <v>27</v>
      </c>
      <c r="AD23" s="34">
        <f t="shared" si="2"/>
        <v>2</v>
      </c>
      <c r="AE23" s="34">
        <f t="shared" si="2"/>
        <v>3</v>
      </c>
      <c r="AF23" s="34">
        <f t="shared" si="2"/>
        <v>2</v>
      </c>
      <c r="AG23" s="34">
        <f t="shared" si="2"/>
        <v>1</v>
      </c>
      <c r="AH23" s="34">
        <f t="shared" si="2"/>
        <v>50</v>
      </c>
      <c r="AI23" s="34">
        <f t="shared" si="2"/>
        <v>3</v>
      </c>
      <c r="AJ23" s="34">
        <f t="shared" si="2"/>
        <v>1</v>
      </c>
      <c r="AK23" s="34">
        <f t="shared" si="2"/>
        <v>10</v>
      </c>
      <c r="AL23" s="34">
        <f t="shared" si="2"/>
        <v>1</v>
      </c>
      <c r="AM23" s="34">
        <f t="shared" si="2"/>
        <v>307</v>
      </c>
    </row>
    <row r="24" spans="1:39" ht="18.75" customHeight="1">
      <c r="A24" s="16">
        <f>A8+1</f>
        <v>4</v>
      </c>
      <c r="B24" s="9" t="s">
        <v>7</v>
      </c>
      <c r="C24" s="28">
        <f aca="true" t="shared" si="3" ref="C24:C33">D24+E24+F24+G24+H24+I24+J24+K24+L24+M24+N24+O24+P24+Q24+R24+S24+T24+U24+V24+W24+X24+Y24+Z24+AA24+AB24+AC24+AD24+AE24+AF24+AG24+AH24+AI24+AJ24+AK24+AL24+AM24</f>
        <v>0</v>
      </c>
      <c r="D24" s="13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ht="30" customHeight="1">
      <c r="A25" s="16">
        <f>A9+1</f>
        <v>6</v>
      </c>
      <c r="B25" s="9" t="s">
        <v>9</v>
      </c>
      <c r="C25" s="28">
        <f t="shared" si="3"/>
        <v>0</v>
      </c>
      <c r="D25" s="13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ht="60.75" customHeight="1">
      <c r="A26" s="9">
        <f>A25+1</f>
        <v>7</v>
      </c>
      <c r="B26" s="9" t="s">
        <v>10</v>
      </c>
      <c r="C26" s="28">
        <f t="shared" si="3"/>
        <v>8</v>
      </c>
      <c r="D26" s="13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>
        <v>2</v>
      </c>
      <c r="R26" s="15"/>
      <c r="S26" s="15">
        <v>4</v>
      </c>
      <c r="T26" s="15"/>
      <c r="U26" s="15">
        <v>2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ht="57" customHeight="1">
      <c r="A27" s="16">
        <f>A10+1</f>
        <v>9</v>
      </c>
      <c r="B27" s="9" t="s">
        <v>12</v>
      </c>
      <c r="C27" s="28">
        <f t="shared" si="3"/>
        <v>3</v>
      </c>
      <c r="D27" s="13"/>
      <c r="E27" s="14"/>
      <c r="F27" s="14"/>
      <c r="G27" s="14"/>
      <c r="H27" s="14"/>
      <c r="I27" s="14"/>
      <c r="J27" s="14"/>
      <c r="K27" s="15"/>
      <c r="L27" s="15"/>
      <c r="M27" s="15"/>
      <c r="N27" s="15"/>
      <c r="O27" s="15"/>
      <c r="P27" s="15"/>
      <c r="Q27" s="15">
        <v>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>
        <v>1</v>
      </c>
      <c r="AD27" s="15"/>
      <c r="AE27" s="15"/>
      <c r="AF27" s="15"/>
      <c r="AG27" s="15"/>
      <c r="AH27" s="15"/>
      <c r="AI27" s="15"/>
      <c r="AJ27" s="15">
        <v>1</v>
      </c>
      <c r="AK27" s="15"/>
      <c r="AL27" s="15"/>
      <c r="AM27" s="15"/>
    </row>
    <row r="28" spans="1:39" ht="63" customHeight="1">
      <c r="A28" s="16">
        <f>A11+1</f>
        <v>11</v>
      </c>
      <c r="B28" s="9" t="s">
        <v>14</v>
      </c>
      <c r="C28" s="28">
        <f t="shared" si="3"/>
        <v>3</v>
      </c>
      <c r="D28" s="13"/>
      <c r="E28" s="14"/>
      <c r="F28" s="14"/>
      <c r="G28" s="14"/>
      <c r="H28" s="14"/>
      <c r="I28" s="14"/>
      <c r="J28" s="14"/>
      <c r="K28" s="15">
        <v>1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>
        <v>1</v>
      </c>
      <c r="AG28" s="15"/>
      <c r="AH28" s="15"/>
      <c r="AI28" s="15"/>
      <c r="AJ28" s="15">
        <v>1</v>
      </c>
      <c r="AK28" s="15"/>
      <c r="AL28" s="15"/>
      <c r="AM28" s="15"/>
    </row>
    <row r="29" spans="1:39" ht="64.5" customHeight="1">
      <c r="A29" s="16">
        <f>A31+1</f>
        <v>14</v>
      </c>
      <c r="B29" s="9" t="s">
        <v>17</v>
      </c>
      <c r="C29" s="28">
        <f t="shared" si="3"/>
        <v>5</v>
      </c>
      <c r="D29" s="13"/>
      <c r="E29" s="14"/>
      <c r="F29" s="14"/>
      <c r="G29" s="14"/>
      <c r="H29" s="14"/>
      <c r="I29" s="14"/>
      <c r="J29" s="14"/>
      <c r="K29" s="15"/>
      <c r="L29" s="15"/>
      <c r="M29" s="15"/>
      <c r="N29" s="15"/>
      <c r="O29" s="15"/>
      <c r="P29" s="15"/>
      <c r="Q29" s="15"/>
      <c r="R29" s="15"/>
      <c r="S29" s="15">
        <v>3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2</v>
      </c>
      <c r="AK29" s="15"/>
      <c r="AL29" s="15"/>
      <c r="AM29" s="15"/>
    </row>
    <row r="30" spans="1:39" ht="96" customHeight="1">
      <c r="A30" s="16">
        <f>A29+1</f>
        <v>15</v>
      </c>
      <c r="B30" s="9" t="s">
        <v>18</v>
      </c>
      <c r="C30" s="28">
        <f t="shared" si="3"/>
        <v>3</v>
      </c>
      <c r="D30" s="13"/>
      <c r="E30" s="14"/>
      <c r="F30" s="14"/>
      <c r="G30" s="14"/>
      <c r="H30" s="14"/>
      <c r="I30" s="14"/>
      <c r="J30" s="14"/>
      <c r="K30" s="15"/>
      <c r="L30" s="15"/>
      <c r="M30" s="15"/>
      <c r="N30" s="15"/>
      <c r="O30" s="15"/>
      <c r="P30" s="15"/>
      <c r="Q30" s="15"/>
      <c r="R30" s="15"/>
      <c r="S30" s="15">
        <v>1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>
        <v>2</v>
      </c>
      <c r="AK30" s="15"/>
      <c r="AL30" s="15"/>
      <c r="AM30" s="15"/>
    </row>
    <row r="31" spans="1:39" ht="63" customHeight="1">
      <c r="A31" s="16">
        <f>A12+1</f>
        <v>13</v>
      </c>
      <c r="B31" s="9" t="s">
        <v>16</v>
      </c>
      <c r="C31" s="28">
        <f t="shared" si="3"/>
        <v>2</v>
      </c>
      <c r="D31" s="13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15"/>
      <c r="S31" s="15">
        <v>2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ht="30" customHeight="1">
      <c r="A32" s="16">
        <f>A13+1</f>
        <v>17</v>
      </c>
      <c r="B32" s="9" t="s">
        <v>20</v>
      </c>
      <c r="C32" s="28">
        <f t="shared" si="3"/>
        <v>2</v>
      </c>
      <c r="D32" s="13">
        <v>1</v>
      </c>
      <c r="E32" s="14"/>
      <c r="F32" s="14">
        <v>1</v>
      </c>
      <c r="G32" s="14"/>
      <c r="H32" s="14"/>
      <c r="I32" s="14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ht="34.5" customHeight="1">
      <c r="A33" s="16">
        <f>A17+1</f>
        <v>22</v>
      </c>
      <c r="B33" s="9" t="s">
        <v>25</v>
      </c>
      <c r="C33" s="28">
        <f t="shared" si="3"/>
        <v>6</v>
      </c>
      <c r="D33" s="13"/>
      <c r="E33" s="14"/>
      <c r="F33" s="14"/>
      <c r="G33" s="14"/>
      <c r="H33" s="14"/>
      <c r="I33" s="14"/>
      <c r="J33" s="14"/>
      <c r="K33" s="15"/>
      <c r="L33" s="15"/>
      <c r="M33" s="15"/>
      <c r="N33" s="15"/>
      <c r="O33" s="15"/>
      <c r="P33" s="15"/>
      <c r="Q33" s="15"/>
      <c r="R33" s="15"/>
      <c r="S33" s="15">
        <v>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>
        <v>4</v>
      </c>
      <c r="AK33" s="15"/>
      <c r="AL33" s="15"/>
      <c r="AM33" s="15"/>
    </row>
    <row r="34" spans="1:39" ht="57.75" customHeight="1">
      <c r="A34" s="16"/>
      <c r="B34" s="35" t="s">
        <v>91</v>
      </c>
      <c r="C34" s="34">
        <f>SUM(C24:C33)</f>
        <v>32</v>
      </c>
      <c r="D34" s="34">
        <f aca="true" t="shared" si="4" ref="D34:AM34">SUM(D24:D33)</f>
        <v>1</v>
      </c>
      <c r="E34" s="34">
        <f t="shared" si="4"/>
        <v>0</v>
      </c>
      <c r="F34" s="34">
        <f t="shared" si="4"/>
        <v>1</v>
      </c>
      <c r="G34" s="34">
        <f t="shared" si="4"/>
        <v>0</v>
      </c>
      <c r="H34" s="34">
        <f t="shared" si="4"/>
        <v>0</v>
      </c>
      <c r="I34" s="34">
        <f t="shared" si="4"/>
        <v>0</v>
      </c>
      <c r="J34" s="34">
        <f t="shared" si="4"/>
        <v>0</v>
      </c>
      <c r="K34" s="34">
        <f t="shared" si="4"/>
        <v>1</v>
      </c>
      <c r="L34" s="34">
        <f t="shared" si="4"/>
        <v>0</v>
      </c>
      <c r="M34" s="34">
        <f t="shared" si="4"/>
        <v>0</v>
      </c>
      <c r="N34" s="34">
        <f t="shared" si="4"/>
        <v>0</v>
      </c>
      <c r="O34" s="34">
        <f t="shared" si="4"/>
        <v>0</v>
      </c>
      <c r="P34" s="34">
        <f t="shared" si="4"/>
        <v>0</v>
      </c>
      <c r="Q34" s="34">
        <f t="shared" si="4"/>
        <v>3</v>
      </c>
      <c r="R34" s="34">
        <f t="shared" si="4"/>
        <v>0</v>
      </c>
      <c r="S34" s="34">
        <f t="shared" si="4"/>
        <v>12</v>
      </c>
      <c r="T34" s="34">
        <f t="shared" si="4"/>
        <v>0</v>
      </c>
      <c r="U34" s="34">
        <f t="shared" si="4"/>
        <v>2</v>
      </c>
      <c r="V34" s="34">
        <f t="shared" si="4"/>
        <v>0</v>
      </c>
      <c r="W34" s="34">
        <f t="shared" si="4"/>
        <v>0</v>
      </c>
      <c r="X34" s="34">
        <f t="shared" si="4"/>
        <v>0</v>
      </c>
      <c r="Y34" s="34">
        <f t="shared" si="4"/>
        <v>0</v>
      </c>
      <c r="Z34" s="34">
        <f t="shared" si="4"/>
        <v>0</v>
      </c>
      <c r="AA34" s="34">
        <f t="shared" si="4"/>
        <v>0</v>
      </c>
      <c r="AB34" s="34">
        <f t="shared" si="4"/>
        <v>0</v>
      </c>
      <c r="AC34" s="34">
        <f t="shared" si="4"/>
        <v>1</v>
      </c>
      <c r="AD34" s="34">
        <f t="shared" si="4"/>
        <v>0</v>
      </c>
      <c r="AE34" s="34">
        <f t="shared" si="4"/>
        <v>0</v>
      </c>
      <c r="AF34" s="34">
        <f t="shared" si="4"/>
        <v>1</v>
      </c>
      <c r="AG34" s="34">
        <f t="shared" si="4"/>
        <v>0</v>
      </c>
      <c r="AH34" s="34">
        <f t="shared" si="4"/>
        <v>0</v>
      </c>
      <c r="AI34" s="34">
        <f t="shared" si="4"/>
        <v>0</v>
      </c>
      <c r="AJ34" s="34">
        <f t="shared" si="4"/>
        <v>10</v>
      </c>
      <c r="AK34" s="34">
        <f t="shared" si="4"/>
        <v>0</v>
      </c>
      <c r="AL34" s="34">
        <f t="shared" si="4"/>
        <v>0</v>
      </c>
      <c r="AM34" s="34">
        <f t="shared" si="4"/>
        <v>0</v>
      </c>
    </row>
    <row r="35" spans="1:39" s="5" customFormat="1" ht="34.5" customHeight="1">
      <c r="A35" s="17"/>
      <c r="B35" s="10" t="s">
        <v>31</v>
      </c>
      <c r="C35" s="26">
        <f>C23+C34</f>
        <v>1047</v>
      </c>
      <c r="D35" s="26">
        <f aca="true" t="shared" si="5" ref="D35:AM35">D23+D34</f>
        <v>15</v>
      </c>
      <c r="E35" s="26">
        <f t="shared" si="5"/>
        <v>27</v>
      </c>
      <c r="F35" s="26">
        <f t="shared" si="5"/>
        <v>7</v>
      </c>
      <c r="G35" s="26">
        <f t="shared" si="5"/>
        <v>17</v>
      </c>
      <c r="H35" s="26">
        <f t="shared" si="5"/>
        <v>6</v>
      </c>
      <c r="I35" s="26">
        <f t="shared" si="5"/>
        <v>19</v>
      </c>
      <c r="J35" s="26">
        <f t="shared" si="5"/>
        <v>78</v>
      </c>
      <c r="K35" s="26">
        <f t="shared" si="5"/>
        <v>16</v>
      </c>
      <c r="L35" s="26">
        <f t="shared" si="5"/>
        <v>7</v>
      </c>
      <c r="M35" s="26">
        <f t="shared" si="5"/>
        <v>8</v>
      </c>
      <c r="N35" s="26">
        <f t="shared" si="5"/>
        <v>20</v>
      </c>
      <c r="O35" s="26">
        <f t="shared" si="5"/>
        <v>76</v>
      </c>
      <c r="P35" s="26">
        <f t="shared" si="5"/>
        <v>4</v>
      </c>
      <c r="Q35" s="26">
        <f t="shared" si="5"/>
        <v>17</v>
      </c>
      <c r="R35" s="26">
        <f t="shared" si="5"/>
        <v>20</v>
      </c>
      <c r="S35" s="26">
        <f t="shared" si="5"/>
        <v>80</v>
      </c>
      <c r="T35" s="26">
        <f t="shared" si="5"/>
        <v>16</v>
      </c>
      <c r="U35" s="26">
        <f t="shared" si="5"/>
        <v>140</v>
      </c>
      <c r="V35" s="26">
        <f t="shared" si="5"/>
        <v>0</v>
      </c>
      <c r="W35" s="26">
        <f t="shared" si="5"/>
        <v>5</v>
      </c>
      <c r="X35" s="26">
        <f t="shared" si="5"/>
        <v>20</v>
      </c>
      <c r="Y35" s="26">
        <f t="shared" si="5"/>
        <v>4</v>
      </c>
      <c r="Z35" s="26">
        <f t="shared" si="5"/>
        <v>15</v>
      </c>
      <c r="AA35" s="26">
        <f t="shared" si="5"/>
        <v>7</v>
      </c>
      <c r="AB35" s="26">
        <f t="shared" si="5"/>
        <v>4</v>
      </c>
      <c r="AC35" s="26">
        <f t="shared" si="5"/>
        <v>28</v>
      </c>
      <c r="AD35" s="26">
        <f t="shared" si="5"/>
        <v>2</v>
      </c>
      <c r="AE35" s="26">
        <f t="shared" si="5"/>
        <v>3</v>
      </c>
      <c r="AF35" s="26">
        <f t="shared" si="5"/>
        <v>3</v>
      </c>
      <c r="AG35" s="26">
        <f t="shared" si="5"/>
        <v>1</v>
      </c>
      <c r="AH35" s="26">
        <f t="shared" si="5"/>
        <v>50</v>
      </c>
      <c r="AI35" s="26">
        <f t="shared" si="5"/>
        <v>3</v>
      </c>
      <c r="AJ35" s="26">
        <f t="shared" si="5"/>
        <v>11</v>
      </c>
      <c r="AK35" s="26">
        <f t="shared" si="5"/>
        <v>10</v>
      </c>
      <c r="AL35" s="26">
        <f t="shared" si="5"/>
        <v>1</v>
      </c>
      <c r="AM35" s="26">
        <f t="shared" si="5"/>
        <v>307</v>
      </c>
    </row>
    <row r="36" spans="1:39" s="5" customFormat="1" ht="18" customHeight="1">
      <c r="A36" s="17">
        <v>1</v>
      </c>
      <c r="B36" s="11" t="s">
        <v>32</v>
      </c>
      <c r="C36" s="28">
        <f>D36+E36+F36+G36+H36+I36+J36+K36+L36+M36+N36+O36+P36+Q36+R36+S36+T36+U36+V36+W36+X36+Y36+Z36+AA36+AB36+AC36+AD36+AE36+AF36+AG36+AH36+AI36+AJ36+AK36+AL36+AM36</f>
        <v>4</v>
      </c>
      <c r="D36" s="13"/>
      <c r="E36" s="14"/>
      <c r="F36" s="14"/>
      <c r="G36" s="14"/>
      <c r="H36" s="14"/>
      <c r="I36" s="14"/>
      <c r="J36" s="14">
        <v>2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>
        <v>1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>
        <v>1</v>
      </c>
    </row>
    <row r="37" spans="1:39" s="5" customFormat="1" ht="21.75" customHeight="1">
      <c r="A37" s="17">
        <f>A36+1</f>
        <v>2</v>
      </c>
      <c r="B37" s="11" t="s">
        <v>33</v>
      </c>
      <c r="C37" s="28">
        <f>D37+E37+F37+G37+H37+I37+J37+K37+L37+M37+N37+O37+P37+Q37+R37+S37+T37+U37+V37+W37+X37+Y37+Z37+AA37+AB37+AC37+AD37+AE37+AF37+AG37+AH37+AI37+AJ37+AK37+AL37+AM37</f>
        <v>3</v>
      </c>
      <c r="D37" s="13"/>
      <c r="E37" s="14"/>
      <c r="F37" s="14"/>
      <c r="G37" s="14"/>
      <c r="H37" s="14"/>
      <c r="I37" s="14"/>
      <c r="J37" s="14"/>
      <c r="K37" s="15"/>
      <c r="L37" s="15"/>
      <c r="M37" s="15"/>
      <c r="N37" s="15"/>
      <c r="O37" s="15">
        <v>1</v>
      </c>
      <c r="P37" s="15"/>
      <c r="Q37" s="15"/>
      <c r="R37" s="15"/>
      <c r="S37" s="15"/>
      <c r="T37" s="15"/>
      <c r="U37" s="15">
        <v>2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s="5" customFormat="1" ht="15.75" customHeight="1">
      <c r="A38" s="17">
        <v>3</v>
      </c>
      <c r="B38" s="11" t="s">
        <v>34</v>
      </c>
      <c r="C38" s="28">
        <f>D38+E38+F38+G38+H38+I38+J38+K38+L38+M38+N38+O38+P38+Q38+R38+S38+T38+U38+V38+W38+X38+Y38+Z38+AA38+AB38+AC38+AD38+AE38+AF38+AG38+AH38+AI38+AJ38+AK38+AL38+AM38</f>
        <v>0</v>
      </c>
      <c r="D38" s="13"/>
      <c r="E38" s="14"/>
      <c r="F38" s="14"/>
      <c r="G38" s="14"/>
      <c r="H38" s="14"/>
      <c r="I38" s="14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s="5" customFormat="1" ht="18" customHeight="1">
      <c r="A39" s="17">
        <v>4</v>
      </c>
      <c r="B39" s="12" t="s">
        <v>35</v>
      </c>
      <c r="C39" s="28">
        <f>D39+E39+F39+G39+H39+I39+J39+K39+L39+M39+N39+O39+P39+Q39+R39+S39+T39+U39+V39+W39+X39+Y39+Z39+AA39+AB39+AC39+AD39+AE39+AF39+AG39+AH39+AI39+AJ39+AK39+AL39+AM39</f>
        <v>5</v>
      </c>
      <c r="D39" s="13"/>
      <c r="E39" s="14"/>
      <c r="F39" s="14"/>
      <c r="G39" s="14"/>
      <c r="H39" s="14"/>
      <c r="I39" s="14"/>
      <c r="J39" s="14"/>
      <c r="K39" s="15"/>
      <c r="L39" s="15"/>
      <c r="M39" s="15"/>
      <c r="N39" s="15"/>
      <c r="O39" s="15">
        <v>4</v>
      </c>
      <c r="P39" s="15"/>
      <c r="Q39" s="15"/>
      <c r="R39" s="15"/>
      <c r="S39" s="15"/>
      <c r="T39" s="15">
        <v>1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s="5" customFormat="1" ht="42.75" customHeight="1">
      <c r="A40" s="17"/>
      <c r="B40" s="10" t="s">
        <v>36</v>
      </c>
      <c r="C40" s="28">
        <f>D40+E40+F40+G40+H40+I40+J40+K40+L40+M40+N40+O40+P40+Q40+R40+S40+T40+U40+V40+W40+X40+Y40+Z40+AA40+AB40+AC40+AD40+AE40+AF40+AG40+AH40+AI40+AJ40+AK40+AL40+AM40</f>
        <v>12</v>
      </c>
      <c r="D40" s="27">
        <v>0</v>
      </c>
      <c r="E40" s="27">
        <v>0</v>
      </c>
      <c r="F40" s="27">
        <f>SUM(F36:F39)</f>
        <v>0</v>
      </c>
      <c r="G40" s="27">
        <f aca="true" t="shared" si="6" ref="G40:AM40">SUM(G36:G39)</f>
        <v>0</v>
      </c>
      <c r="H40" s="27">
        <f t="shared" si="6"/>
        <v>0</v>
      </c>
      <c r="I40" s="27">
        <f t="shared" si="6"/>
        <v>0</v>
      </c>
      <c r="J40" s="27">
        <f t="shared" si="6"/>
        <v>2</v>
      </c>
      <c r="K40" s="27">
        <f t="shared" si="6"/>
        <v>0</v>
      </c>
      <c r="L40" s="27">
        <f t="shared" si="6"/>
        <v>0</v>
      </c>
      <c r="M40" s="27">
        <f t="shared" si="6"/>
        <v>0</v>
      </c>
      <c r="N40" s="27">
        <f t="shared" si="6"/>
        <v>0</v>
      </c>
      <c r="O40" s="27">
        <f t="shared" si="6"/>
        <v>5</v>
      </c>
      <c r="P40" s="27">
        <f t="shared" si="6"/>
        <v>0</v>
      </c>
      <c r="Q40" s="27">
        <f t="shared" si="6"/>
        <v>0</v>
      </c>
      <c r="R40" s="27">
        <f t="shared" si="6"/>
        <v>0</v>
      </c>
      <c r="S40" s="27">
        <f t="shared" si="6"/>
        <v>0</v>
      </c>
      <c r="T40" s="27">
        <f t="shared" si="6"/>
        <v>1</v>
      </c>
      <c r="U40" s="27">
        <f t="shared" si="6"/>
        <v>3</v>
      </c>
      <c r="V40" s="27">
        <f t="shared" si="6"/>
        <v>0</v>
      </c>
      <c r="W40" s="27">
        <f t="shared" si="6"/>
        <v>0</v>
      </c>
      <c r="X40" s="27">
        <f t="shared" si="6"/>
        <v>0</v>
      </c>
      <c r="Y40" s="27">
        <f t="shared" si="6"/>
        <v>0</v>
      </c>
      <c r="Z40" s="27">
        <f t="shared" si="6"/>
        <v>0</v>
      </c>
      <c r="AA40" s="27">
        <f t="shared" si="6"/>
        <v>0</v>
      </c>
      <c r="AB40" s="27">
        <f t="shared" si="6"/>
        <v>0</v>
      </c>
      <c r="AC40" s="27">
        <f t="shared" si="6"/>
        <v>0</v>
      </c>
      <c r="AD40" s="27">
        <f t="shared" si="6"/>
        <v>0</v>
      </c>
      <c r="AE40" s="27">
        <f t="shared" si="6"/>
        <v>0</v>
      </c>
      <c r="AF40" s="27">
        <f t="shared" si="6"/>
        <v>0</v>
      </c>
      <c r="AG40" s="27">
        <f t="shared" si="6"/>
        <v>0</v>
      </c>
      <c r="AH40" s="27">
        <f t="shared" si="6"/>
        <v>0</v>
      </c>
      <c r="AI40" s="27">
        <f t="shared" si="6"/>
        <v>0</v>
      </c>
      <c r="AJ40" s="27">
        <f t="shared" si="6"/>
        <v>0</v>
      </c>
      <c r="AK40" s="27">
        <f t="shared" si="6"/>
        <v>0</v>
      </c>
      <c r="AL40" s="27">
        <f t="shared" si="6"/>
        <v>0</v>
      </c>
      <c r="AM40" s="27">
        <f t="shared" si="6"/>
        <v>1</v>
      </c>
    </row>
  </sheetData>
  <sheetProtection/>
  <mergeCells count="6">
    <mergeCell ref="B1:AL1"/>
    <mergeCell ref="A4:A5"/>
    <mergeCell ref="B4:B5"/>
    <mergeCell ref="C4:C5"/>
    <mergeCell ref="A2:AL3"/>
    <mergeCell ref="D4:A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8515625" style="0" customWidth="1"/>
    <col min="2" max="2" width="28.8515625" style="5" customWidth="1"/>
    <col min="3" max="3" width="6.28125" style="0" customWidth="1"/>
    <col min="4" max="4" width="7.28125" style="0" customWidth="1"/>
    <col min="5" max="5" width="6.57421875" style="0" customWidth="1"/>
    <col min="6" max="6" width="6.8515625" style="0" customWidth="1"/>
    <col min="7" max="7" width="6.00390625" style="0" customWidth="1"/>
    <col min="8" max="8" width="5.8515625" style="0" customWidth="1"/>
    <col min="9" max="9" width="6.421875" style="0" customWidth="1"/>
    <col min="10" max="10" width="7.28125" style="0" customWidth="1"/>
    <col min="11" max="12" width="7.57421875" style="0" customWidth="1"/>
    <col min="13" max="13" width="7.00390625" style="0" customWidth="1"/>
    <col min="14" max="15" width="7.7109375" style="0" customWidth="1"/>
  </cols>
  <sheetData>
    <row r="1" spans="2:16" ht="18">
      <c r="B1" s="29"/>
      <c r="N1" s="44" t="s">
        <v>88</v>
      </c>
      <c r="O1" s="44"/>
      <c r="P1" s="44"/>
    </row>
    <row r="2" spans="1:16" ht="15.75" customHeight="1">
      <c r="A2" s="40" t="s">
        <v>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27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6.5" customHeight="1">
      <c r="A4" s="45" t="s">
        <v>2</v>
      </c>
      <c r="B4" s="46" t="s">
        <v>0</v>
      </c>
      <c r="C4" s="47" t="s">
        <v>1</v>
      </c>
      <c r="D4" s="48" t="s">
        <v>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207.75" customHeight="1">
      <c r="A5" s="45"/>
      <c r="B5" s="46"/>
      <c r="C5" s="47"/>
      <c r="D5" s="21" t="s">
        <v>73</v>
      </c>
      <c r="E5" s="21" t="s">
        <v>83</v>
      </c>
      <c r="F5" s="21" t="s">
        <v>76</v>
      </c>
      <c r="G5" s="21" t="s">
        <v>75</v>
      </c>
      <c r="H5" s="21" t="s">
        <v>74</v>
      </c>
      <c r="I5" s="21" t="s">
        <v>77</v>
      </c>
      <c r="J5" s="21" t="s">
        <v>78</v>
      </c>
      <c r="K5" s="21" t="s">
        <v>79</v>
      </c>
      <c r="L5" s="21" t="s">
        <v>80</v>
      </c>
      <c r="M5" s="21" t="s">
        <v>84</v>
      </c>
      <c r="N5" s="21" t="s">
        <v>85</v>
      </c>
      <c r="O5" s="21" t="s">
        <v>81</v>
      </c>
      <c r="P5" s="21" t="s">
        <v>82</v>
      </c>
    </row>
    <row r="6" spans="1:16" ht="40.5" customHeight="1">
      <c r="A6" s="1">
        <v>1</v>
      </c>
      <c r="B6" s="30" t="s">
        <v>4</v>
      </c>
      <c r="C6" s="6">
        <f>D6+E6+F6+G6+H6+I6+J6+K6+L6+M6+N6+O6+P6</f>
        <v>0</v>
      </c>
      <c r="D6" s="22"/>
      <c r="E6" s="23"/>
      <c r="F6" s="23"/>
      <c r="G6" s="23"/>
      <c r="H6" s="23"/>
      <c r="I6" s="23"/>
      <c r="J6" s="23"/>
      <c r="K6" s="18"/>
      <c r="L6" s="18"/>
      <c r="M6" s="18"/>
      <c r="N6" s="18"/>
      <c r="O6" s="18"/>
      <c r="P6" s="18"/>
    </row>
    <row r="7" spans="1:16" ht="21" customHeight="1">
      <c r="A7" s="1">
        <f>A6+1</f>
        <v>2</v>
      </c>
      <c r="B7" s="30" t="s">
        <v>5</v>
      </c>
      <c r="C7" s="6">
        <f aca="true" t="shared" si="0" ref="C7:C32">D7+E7+F7+G7+H7+I7+J7+K7+L7+M7+N7+O7+P7</f>
        <v>0</v>
      </c>
      <c r="D7" s="22"/>
      <c r="E7" s="23"/>
      <c r="F7" s="23"/>
      <c r="G7" s="23"/>
      <c r="H7" s="23"/>
      <c r="I7" s="23"/>
      <c r="J7" s="23"/>
      <c r="K7" s="18"/>
      <c r="L7" s="18"/>
      <c r="M7" s="18"/>
      <c r="N7" s="18"/>
      <c r="O7" s="18"/>
      <c r="P7" s="18"/>
    </row>
    <row r="8" spans="1:16" ht="16.5">
      <c r="A8" s="1">
        <f aca="true" t="shared" si="1" ref="A8:A30">A7+1</f>
        <v>3</v>
      </c>
      <c r="B8" s="30" t="s">
        <v>6</v>
      </c>
      <c r="C8" s="6">
        <f t="shared" si="0"/>
        <v>0</v>
      </c>
      <c r="D8" s="22"/>
      <c r="E8" s="23"/>
      <c r="F8" s="23"/>
      <c r="G8" s="23"/>
      <c r="H8" s="23"/>
      <c r="I8" s="23"/>
      <c r="J8" s="23"/>
      <c r="K8" s="18"/>
      <c r="L8" s="18"/>
      <c r="M8" s="18"/>
      <c r="N8" s="18"/>
      <c r="O8" s="18"/>
      <c r="P8" s="18"/>
    </row>
    <row r="9" spans="1:16" ht="16.5">
      <c r="A9" s="1">
        <f t="shared" si="1"/>
        <v>4</v>
      </c>
      <c r="B9" s="30" t="s">
        <v>7</v>
      </c>
      <c r="C9" s="6">
        <f t="shared" si="0"/>
        <v>0</v>
      </c>
      <c r="D9" s="22"/>
      <c r="E9" s="23"/>
      <c r="F9" s="23"/>
      <c r="G9" s="23"/>
      <c r="H9" s="23"/>
      <c r="I9" s="23"/>
      <c r="J9" s="23"/>
      <c r="K9" s="18"/>
      <c r="L9" s="18"/>
      <c r="M9" s="18"/>
      <c r="N9" s="18"/>
      <c r="O9" s="18"/>
      <c r="P9" s="18"/>
    </row>
    <row r="10" spans="1:16" ht="33">
      <c r="A10" s="1">
        <f t="shared" si="1"/>
        <v>5</v>
      </c>
      <c r="B10" s="30" t="s">
        <v>8</v>
      </c>
      <c r="C10" s="6">
        <f t="shared" si="0"/>
        <v>0</v>
      </c>
      <c r="D10" s="22"/>
      <c r="E10" s="23"/>
      <c r="F10" s="23"/>
      <c r="G10" s="23"/>
      <c r="H10" s="23"/>
      <c r="I10" s="23"/>
      <c r="J10" s="23"/>
      <c r="K10" s="18"/>
      <c r="L10" s="18"/>
      <c r="M10" s="18"/>
      <c r="N10" s="18"/>
      <c r="O10" s="18"/>
      <c r="P10" s="18"/>
    </row>
    <row r="11" spans="1:16" ht="33">
      <c r="A11" s="1">
        <f t="shared" si="1"/>
        <v>6</v>
      </c>
      <c r="B11" s="30" t="s">
        <v>9</v>
      </c>
      <c r="C11" s="6">
        <f t="shared" si="0"/>
        <v>0</v>
      </c>
      <c r="D11" s="22"/>
      <c r="E11" s="23"/>
      <c r="F11" s="23"/>
      <c r="G11" s="23"/>
      <c r="H11" s="23"/>
      <c r="I11" s="23"/>
      <c r="J11" s="23"/>
      <c r="K11" s="18"/>
      <c r="L11" s="18"/>
      <c r="M11" s="18"/>
      <c r="N11" s="18"/>
      <c r="O11" s="18"/>
      <c r="P11" s="18"/>
    </row>
    <row r="12" spans="1:16" ht="66.75">
      <c r="A12" s="3">
        <f t="shared" si="1"/>
        <v>7</v>
      </c>
      <c r="B12" s="30" t="s">
        <v>10</v>
      </c>
      <c r="C12" s="6">
        <f t="shared" si="0"/>
        <v>0</v>
      </c>
      <c r="D12" s="22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4"/>
    </row>
    <row r="13" spans="1:16" ht="100.5">
      <c r="A13" s="1">
        <f t="shared" si="1"/>
        <v>8</v>
      </c>
      <c r="B13" s="30" t="s">
        <v>11</v>
      </c>
      <c r="C13" s="6">
        <f t="shared" si="0"/>
        <v>0</v>
      </c>
      <c r="D13" s="22"/>
      <c r="E13" s="23"/>
      <c r="F13" s="23"/>
      <c r="G13" s="23"/>
      <c r="H13" s="23"/>
      <c r="I13" s="23"/>
      <c r="J13" s="23"/>
      <c r="K13" s="18"/>
      <c r="L13" s="18"/>
      <c r="M13" s="18"/>
      <c r="N13" s="18"/>
      <c r="O13" s="18"/>
      <c r="P13" s="18"/>
    </row>
    <row r="14" spans="1:16" ht="50.25">
      <c r="A14" s="1">
        <f t="shared" si="1"/>
        <v>9</v>
      </c>
      <c r="B14" s="30" t="s">
        <v>12</v>
      </c>
      <c r="C14" s="6">
        <f t="shared" si="0"/>
        <v>0</v>
      </c>
      <c r="D14" s="22"/>
      <c r="E14" s="23"/>
      <c r="F14" s="23"/>
      <c r="G14" s="23"/>
      <c r="H14" s="23"/>
      <c r="I14" s="23"/>
      <c r="J14" s="23"/>
      <c r="K14" s="18"/>
      <c r="L14" s="18"/>
      <c r="M14" s="18"/>
      <c r="N14" s="18"/>
      <c r="O14" s="18"/>
      <c r="P14" s="18"/>
    </row>
    <row r="15" spans="1:16" ht="201">
      <c r="A15" s="3">
        <f t="shared" si="1"/>
        <v>10</v>
      </c>
      <c r="B15" s="31" t="s">
        <v>13</v>
      </c>
      <c r="C15" s="6">
        <f t="shared" si="0"/>
        <v>0</v>
      </c>
      <c r="D15" s="22"/>
      <c r="E15" s="23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4"/>
    </row>
    <row r="16" spans="1:16" ht="50.25">
      <c r="A16" s="1">
        <f t="shared" si="1"/>
        <v>11</v>
      </c>
      <c r="B16" s="30" t="s">
        <v>14</v>
      </c>
      <c r="C16" s="6">
        <f t="shared" si="0"/>
        <v>0</v>
      </c>
      <c r="D16" s="22"/>
      <c r="E16" s="23"/>
      <c r="F16" s="23"/>
      <c r="G16" s="23"/>
      <c r="H16" s="23"/>
      <c r="I16" s="23"/>
      <c r="J16" s="23"/>
      <c r="K16" s="18"/>
      <c r="L16" s="18"/>
      <c r="M16" s="18"/>
      <c r="N16" s="18"/>
      <c r="O16" s="18"/>
      <c r="P16" s="18"/>
    </row>
    <row r="17" spans="1:16" ht="84">
      <c r="A17" s="1">
        <f t="shared" si="1"/>
        <v>12</v>
      </c>
      <c r="B17" s="30" t="s">
        <v>15</v>
      </c>
      <c r="C17" s="6">
        <f t="shared" si="0"/>
        <v>0</v>
      </c>
      <c r="D17" s="22"/>
      <c r="E17" s="23"/>
      <c r="F17" s="23"/>
      <c r="G17" s="23"/>
      <c r="H17" s="23"/>
      <c r="I17" s="23"/>
      <c r="J17" s="23"/>
      <c r="K17" s="18"/>
      <c r="L17" s="18"/>
      <c r="M17" s="18"/>
      <c r="N17" s="18"/>
      <c r="O17" s="18"/>
      <c r="P17" s="18"/>
    </row>
    <row r="18" spans="1:16" ht="66.75">
      <c r="A18" s="1">
        <f t="shared" si="1"/>
        <v>13</v>
      </c>
      <c r="B18" s="30" t="s">
        <v>16</v>
      </c>
      <c r="C18" s="6">
        <f t="shared" si="0"/>
        <v>0</v>
      </c>
      <c r="D18" s="22"/>
      <c r="E18" s="23"/>
      <c r="F18" s="23"/>
      <c r="G18" s="23"/>
      <c r="H18" s="23"/>
      <c r="I18" s="23"/>
      <c r="J18" s="23"/>
      <c r="K18" s="18"/>
      <c r="L18" s="18"/>
      <c r="M18" s="18"/>
      <c r="N18" s="18"/>
      <c r="O18" s="18"/>
      <c r="P18" s="18"/>
    </row>
    <row r="19" spans="1:16" ht="66.75">
      <c r="A19" s="1">
        <f t="shared" si="1"/>
        <v>14</v>
      </c>
      <c r="B19" s="30" t="s">
        <v>17</v>
      </c>
      <c r="C19" s="6">
        <f t="shared" si="0"/>
        <v>0</v>
      </c>
      <c r="D19" s="22"/>
      <c r="E19" s="23"/>
      <c r="F19" s="23"/>
      <c r="G19" s="23"/>
      <c r="H19" s="23"/>
      <c r="I19" s="23"/>
      <c r="J19" s="23"/>
      <c r="K19" s="18"/>
      <c r="L19" s="18"/>
      <c r="M19" s="18"/>
      <c r="N19" s="18"/>
      <c r="O19" s="18"/>
      <c r="P19" s="18"/>
    </row>
    <row r="20" spans="1:16" ht="100.5">
      <c r="A20" s="1">
        <f t="shared" si="1"/>
        <v>15</v>
      </c>
      <c r="B20" s="30" t="s">
        <v>18</v>
      </c>
      <c r="C20" s="6">
        <f t="shared" si="0"/>
        <v>0</v>
      </c>
      <c r="D20" s="22"/>
      <c r="E20" s="23"/>
      <c r="F20" s="23"/>
      <c r="G20" s="23"/>
      <c r="H20" s="23"/>
      <c r="I20" s="23"/>
      <c r="J20" s="23"/>
      <c r="K20" s="18"/>
      <c r="L20" s="18"/>
      <c r="M20" s="18"/>
      <c r="N20" s="18"/>
      <c r="O20" s="18"/>
      <c r="P20" s="18"/>
    </row>
    <row r="21" spans="1:16" ht="66.75">
      <c r="A21" s="1">
        <f t="shared" si="1"/>
        <v>16</v>
      </c>
      <c r="B21" s="30" t="s">
        <v>19</v>
      </c>
      <c r="C21" s="6">
        <f t="shared" si="0"/>
        <v>0</v>
      </c>
      <c r="D21" s="22"/>
      <c r="E21" s="23"/>
      <c r="F21" s="23"/>
      <c r="G21" s="23"/>
      <c r="H21" s="23"/>
      <c r="I21" s="23"/>
      <c r="J21" s="23"/>
      <c r="K21" s="18"/>
      <c r="L21" s="18"/>
      <c r="M21" s="18"/>
      <c r="N21" s="18"/>
      <c r="O21" s="18"/>
      <c r="P21" s="18"/>
    </row>
    <row r="22" spans="1:16" ht="16.5">
      <c r="A22" s="1">
        <f t="shared" si="1"/>
        <v>17</v>
      </c>
      <c r="B22" s="30" t="s">
        <v>20</v>
      </c>
      <c r="C22" s="6">
        <f t="shared" si="0"/>
        <v>0</v>
      </c>
      <c r="D22" s="22"/>
      <c r="E22" s="23"/>
      <c r="F22" s="23"/>
      <c r="G22" s="23"/>
      <c r="H22" s="23"/>
      <c r="I22" s="23"/>
      <c r="J22" s="23"/>
      <c r="K22" s="18"/>
      <c r="L22" s="18"/>
      <c r="M22" s="18"/>
      <c r="N22" s="18"/>
      <c r="O22" s="18"/>
      <c r="P22" s="18"/>
    </row>
    <row r="23" spans="1:16" ht="42" customHeight="1">
      <c r="A23" s="1">
        <f t="shared" si="1"/>
        <v>18</v>
      </c>
      <c r="B23" s="30" t="s">
        <v>21</v>
      </c>
      <c r="C23" s="6">
        <f t="shared" si="0"/>
        <v>7</v>
      </c>
      <c r="D23" s="22"/>
      <c r="E23" s="22">
        <v>1</v>
      </c>
      <c r="F23" s="22">
        <v>1</v>
      </c>
      <c r="G23" s="22"/>
      <c r="H23" s="22">
        <v>2</v>
      </c>
      <c r="I23" s="22"/>
      <c r="J23" s="22">
        <v>2</v>
      </c>
      <c r="K23" s="22"/>
      <c r="L23" s="22">
        <v>1</v>
      </c>
      <c r="M23" s="22"/>
      <c r="N23" s="22"/>
      <c r="O23" s="22"/>
      <c r="P23" s="22"/>
    </row>
    <row r="24" spans="1:16" ht="66.75">
      <c r="A24" s="1">
        <f t="shared" si="1"/>
        <v>19</v>
      </c>
      <c r="B24" s="30" t="s">
        <v>22</v>
      </c>
      <c r="C24" s="6">
        <f t="shared" si="0"/>
        <v>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33">
      <c r="A25" s="1">
        <f t="shared" si="1"/>
        <v>20</v>
      </c>
      <c r="B25" s="30" t="s">
        <v>23</v>
      </c>
      <c r="C25" s="6">
        <f t="shared" si="0"/>
        <v>7</v>
      </c>
      <c r="D25" s="22">
        <v>3</v>
      </c>
      <c r="E25" s="22"/>
      <c r="F25" s="22"/>
      <c r="G25" s="22"/>
      <c r="H25" s="22">
        <v>1</v>
      </c>
      <c r="I25" s="22">
        <v>1</v>
      </c>
      <c r="J25" s="22"/>
      <c r="K25" s="22"/>
      <c r="L25" s="22">
        <v>1</v>
      </c>
      <c r="M25" s="22"/>
      <c r="N25" s="22"/>
      <c r="O25" s="22"/>
      <c r="P25" s="22">
        <v>1</v>
      </c>
    </row>
    <row r="26" spans="1:16" ht="16.5">
      <c r="A26" s="1">
        <f t="shared" si="1"/>
        <v>21</v>
      </c>
      <c r="B26" s="30" t="s">
        <v>24</v>
      </c>
      <c r="C26" s="6">
        <f t="shared" si="0"/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31.5" customHeight="1">
      <c r="A27" s="1">
        <f t="shared" si="1"/>
        <v>22</v>
      </c>
      <c r="B27" s="30" t="s">
        <v>25</v>
      </c>
      <c r="C27" s="6">
        <f t="shared" si="0"/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6.5">
      <c r="A28" s="1">
        <f t="shared" si="1"/>
        <v>23</v>
      </c>
      <c r="B28" s="30" t="s">
        <v>26</v>
      </c>
      <c r="C28" s="6">
        <f t="shared" si="0"/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6.5">
      <c r="A29" s="1">
        <f t="shared" si="1"/>
        <v>24</v>
      </c>
      <c r="B29" s="30" t="s">
        <v>27</v>
      </c>
      <c r="C29" s="6">
        <f t="shared" si="0"/>
        <v>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46.5" customHeight="1">
      <c r="A30" s="1">
        <f t="shared" si="1"/>
        <v>25</v>
      </c>
      <c r="B30" s="30" t="s">
        <v>28</v>
      </c>
      <c r="C30" s="6">
        <f t="shared" si="0"/>
        <v>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61.5" customHeight="1">
      <c r="A31" s="1">
        <v>26</v>
      </c>
      <c r="B31" s="30" t="s">
        <v>29</v>
      </c>
      <c r="C31" s="6">
        <f t="shared" si="0"/>
        <v>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33">
      <c r="A32" s="1">
        <v>27</v>
      </c>
      <c r="B32" s="31" t="s">
        <v>30</v>
      </c>
      <c r="C32" s="6">
        <f t="shared" si="0"/>
        <v>12</v>
      </c>
      <c r="D32" s="22">
        <v>2</v>
      </c>
      <c r="E32" s="22"/>
      <c r="F32" s="22"/>
      <c r="G32" s="22">
        <v>3</v>
      </c>
      <c r="H32" s="22"/>
      <c r="I32" s="22">
        <v>1</v>
      </c>
      <c r="J32" s="22"/>
      <c r="K32" s="22">
        <v>2</v>
      </c>
      <c r="L32" s="22">
        <v>1</v>
      </c>
      <c r="M32" s="22">
        <v>1</v>
      </c>
      <c r="N32" s="22">
        <v>1</v>
      </c>
      <c r="O32" s="22">
        <v>1</v>
      </c>
      <c r="P32" s="22"/>
    </row>
    <row r="33" spans="1:16" ht="33">
      <c r="A33" s="1"/>
      <c r="B33" s="32" t="s">
        <v>31</v>
      </c>
      <c r="C33" s="4">
        <f>SUM(C23:C32)</f>
        <v>26</v>
      </c>
      <c r="D33" s="4">
        <f aca="true" t="shared" si="2" ref="D33:P33">SUM(D23:D32)</f>
        <v>5</v>
      </c>
      <c r="E33" s="4">
        <f t="shared" si="2"/>
        <v>1</v>
      </c>
      <c r="F33" s="4">
        <f t="shared" si="2"/>
        <v>1</v>
      </c>
      <c r="G33" s="4">
        <f t="shared" si="2"/>
        <v>3</v>
      </c>
      <c r="H33" s="4">
        <f t="shared" si="2"/>
        <v>3</v>
      </c>
      <c r="I33" s="4">
        <f t="shared" si="2"/>
        <v>2</v>
      </c>
      <c r="J33" s="4">
        <f t="shared" si="2"/>
        <v>2</v>
      </c>
      <c r="K33" s="4">
        <f t="shared" si="2"/>
        <v>2</v>
      </c>
      <c r="L33" s="4">
        <f t="shared" si="2"/>
        <v>3</v>
      </c>
      <c r="M33" s="4">
        <f t="shared" si="2"/>
        <v>1</v>
      </c>
      <c r="N33" s="4">
        <f t="shared" si="2"/>
        <v>1</v>
      </c>
      <c r="O33" s="4">
        <f t="shared" si="2"/>
        <v>1</v>
      </c>
      <c r="P33" s="4">
        <f t="shared" si="2"/>
        <v>1</v>
      </c>
    </row>
    <row r="34" spans="1:16" ht="16.5">
      <c r="A34" s="1">
        <v>1</v>
      </c>
      <c r="B34" s="31" t="s">
        <v>32</v>
      </c>
      <c r="C34" s="6"/>
      <c r="D34" s="6"/>
      <c r="E34" s="2"/>
      <c r="F34" s="2"/>
      <c r="G34" s="2"/>
      <c r="H34" s="2"/>
      <c r="I34" s="20"/>
      <c r="J34" s="20"/>
      <c r="K34" s="20"/>
      <c r="L34" s="20"/>
      <c r="M34" s="20"/>
      <c r="N34" s="20"/>
      <c r="O34" s="20"/>
      <c r="P34" s="20"/>
    </row>
    <row r="35" spans="1:16" ht="16.5">
      <c r="A35" s="1">
        <f>A34+1</f>
        <v>2</v>
      </c>
      <c r="B35" s="31" t="s">
        <v>33</v>
      </c>
      <c r="C35" s="6"/>
      <c r="D35" s="6"/>
      <c r="E35" s="2"/>
      <c r="F35" s="2"/>
      <c r="G35" s="2"/>
      <c r="H35" s="2"/>
      <c r="I35" s="20"/>
      <c r="J35" s="20"/>
      <c r="K35" s="20"/>
      <c r="L35" s="20"/>
      <c r="M35" s="20"/>
      <c r="N35" s="20"/>
      <c r="O35" s="20"/>
      <c r="P35" s="20"/>
    </row>
    <row r="36" spans="1:16" ht="16.5">
      <c r="A36" s="1">
        <v>3</v>
      </c>
      <c r="B36" s="31" t="s">
        <v>34</v>
      </c>
      <c r="C36" s="6"/>
      <c r="D36" s="6"/>
      <c r="E36" s="2"/>
      <c r="F36" s="2"/>
      <c r="G36" s="2"/>
      <c r="H36" s="2"/>
      <c r="I36" s="20"/>
      <c r="J36" s="20"/>
      <c r="K36" s="20"/>
      <c r="L36" s="20"/>
      <c r="M36" s="20"/>
      <c r="N36" s="20"/>
      <c r="O36" s="20"/>
      <c r="P36" s="20"/>
    </row>
    <row r="37" spans="1:16" ht="16.5">
      <c r="A37" s="1">
        <v>4</v>
      </c>
      <c r="B37" s="30" t="s">
        <v>35</v>
      </c>
      <c r="C37" s="6"/>
      <c r="D37" s="6"/>
      <c r="E37" s="2"/>
      <c r="F37" s="2"/>
      <c r="G37" s="2"/>
      <c r="H37" s="2"/>
      <c r="I37" s="20"/>
      <c r="J37" s="20"/>
      <c r="K37" s="20"/>
      <c r="L37" s="20"/>
      <c r="M37" s="20"/>
      <c r="N37" s="20"/>
      <c r="O37" s="20"/>
      <c r="P37" s="20"/>
    </row>
    <row r="38" spans="1:16" ht="50.25">
      <c r="A38" s="1"/>
      <c r="B38" s="32" t="s">
        <v>36</v>
      </c>
      <c r="C38" s="6"/>
      <c r="D38" s="4"/>
      <c r="E38" s="2"/>
      <c r="F38" s="2"/>
      <c r="G38" s="2"/>
      <c r="H38" s="2"/>
      <c r="I38" s="20"/>
      <c r="J38" s="20"/>
      <c r="K38" s="20"/>
      <c r="L38" s="20"/>
      <c r="M38" s="20"/>
      <c r="N38" s="20"/>
      <c r="O38" s="20"/>
      <c r="P38" s="20"/>
    </row>
  </sheetData>
  <sheetProtection/>
  <mergeCells count="6">
    <mergeCell ref="N1:P1"/>
    <mergeCell ref="A4:A5"/>
    <mergeCell ref="B4:B5"/>
    <mergeCell ref="C4:C5"/>
    <mergeCell ref="A2:P3"/>
    <mergeCell ref="D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2023-12-06T12:16:03Z</cp:lastPrinted>
  <dcterms:created xsi:type="dcterms:W3CDTF">1996-10-08T23:32:33Z</dcterms:created>
  <dcterms:modified xsi:type="dcterms:W3CDTF">2024-01-16T14:45:55Z</dcterms:modified>
  <cp:category/>
  <cp:version/>
  <cp:contentType/>
  <cp:contentStatus/>
</cp:coreProperties>
</file>